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jorninezcl-my.sharepoint.com/personal/mmiranda_mejorninez_cl/Documents/Escritorio/2022/Concurso Ambulatorios/Anexos/"/>
    </mc:Choice>
  </mc:AlternateContent>
  <xr:revisionPtr revIDLastSave="0" documentId="8_{E61D23A4-EAE7-4C1D-A557-FD32B968D28B}" xr6:coauthVersionLast="47" xr6:coauthVersionMax="47" xr10:uidLastSave="{00000000-0000-0000-0000-000000000000}"/>
  <bookViews>
    <workbookView xWindow="-120" yWindow="-120" windowWidth="29040" windowHeight="15840" xr2:uid="{97C687AA-3CE1-43CB-B50F-660C51D3EBA6}"/>
  </bookViews>
  <sheets>
    <sheet name=" ANEXO N°1 Ambulatorio" sheetId="1" r:id="rId1"/>
    <sheet name="ANEXO N°1 Diagnósticos" sheetId="7" r:id="rId2"/>
  </sheets>
  <externalReferences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8" i="1" l="1"/>
  <c r="M58" i="1" s="1"/>
  <c r="K58" i="1"/>
</calcChain>
</file>

<file path=xl/sharedStrings.xml><?xml version="1.0" encoding="utf-8"?>
<sst xmlns="http://schemas.openxmlformats.org/spreadsheetml/2006/main" count="1760" uniqueCount="286">
  <si>
    <t xml:space="preserve">ANEXO Nº1 : PLAZAS A LICITAR Y FOCALIZACIÓN TERRITORIAL INTERVENCIONES AMBULATORIAS DE REPARACIÓN </t>
  </si>
  <si>
    <t xml:space="preserve">REGIÓN </t>
  </si>
  <si>
    <t>CÓDIGO LICITACIÓN</t>
  </si>
  <si>
    <t>LÍNEA DE ACCIÓN</t>
  </si>
  <si>
    <t>MODELO</t>
  </si>
  <si>
    <t>COMUNA BASE PREFERENTE</t>
  </si>
  <si>
    <t>FOCALIZACIÓN</t>
  </si>
  <si>
    <t>COBERTURA</t>
  </si>
  <si>
    <t>EDAD</t>
  </si>
  <si>
    <t>SEXO</t>
  </si>
  <si>
    <t>FACTOR ZONA</t>
  </si>
  <si>
    <t>COSTO NIÑO MES</t>
  </si>
  <si>
    <t>MONTO MENSUAL</t>
  </si>
  <si>
    <t xml:space="preserve">MONTO ANUAL </t>
  </si>
  <si>
    <t>MONTO PERIODO A LICITAR</t>
  </si>
  <si>
    <t>REGIÓN DE ARICA Y PARINACOTA</t>
  </si>
  <si>
    <t>INTERVENCIONES AMBULATORIAS DE REPARACIÓN</t>
  </si>
  <si>
    <t>PIE</t>
  </si>
  <si>
    <t>ARICA</t>
  </si>
  <si>
    <t>REGIONAL</t>
  </si>
  <si>
    <t>0 A 17 AÑOS, 11 MESES, 29 DÍAS</t>
  </si>
  <si>
    <t>A</t>
  </si>
  <si>
    <t>PPF</t>
  </si>
  <si>
    <t>REGIÓN DE TARAPACÁ</t>
  </si>
  <si>
    <t>PDE</t>
  </si>
  <si>
    <t>IQUIQUE</t>
  </si>
  <si>
    <t>POZO ALMONTE</t>
  </si>
  <si>
    <t>PROVINCIA DE TAMARUGAL</t>
  </si>
  <si>
    <t>PRM</t>
  </si>
  <si>
    <t>REGIÓN DE ANTOFAGASTA</t>
  </si>
  <si>
    <t>ANTOFAGASTA</t>
  </si>
  <si>
    <t>ANTOFAGASTA, TALTAL</t>
  </si>
  <si>
    <t>TOCOPILLA</t>
  </si>
  <si>
    <t>CALAMA</t>
  </si>
  <si>
    <t>PROVINCIA ANTOFAGASTA</t>
  </si>
  <si>
    <t>MARÍA ELENA</t>
  </si>
  <si>
    <t>MARÍA ELENA, TOCOPILLA</t>
  </si>
  <si>
    <t>PROVINCIA EL LOA</t>
  </si>
  <si>
    <t>MEJILLONES</t>
  </si>
  <si>
    <t>REGIÓN DE ATACAMA</t>
  </si>
  <si>
    <t>CALDERA</t>
  </si>
  <si>
    <t>COPIAPÓ</t>
  </si>
  <si>
    <t>FREIRINA</t>
  </si>
  <si>
    <t>VALLENAR</t>
  </si>
  <si>
    <t>HUASCO</t>
  </si>
  <si>
    <t xml:space="preserve">REGIÓN DE COQUIMBO </t>
  </si>
  <si>
    <t>PDC</t>
  </si>
  <si>
    <t>COQUIMBO</t>
  </si>
  <si>
    <t xml:space="preserve">COMUNAL </t>
  </si>
  <si>
    <t>LOS VILOS</t>
  </si>
  <si>
    <t xml:space="preserve">PROVINCIAL </t>
  </si>
  <si>
    <t>OVALLE</t>
  </si>
  <si>
    <t>ILLAPEL</t>
  </si>
  <si>
    <t>LA SERENA</t>
  </si>
  <si>
    <t>MONTE PATRIA</t>
  </si>
  <si>
    <t>SALAMANCA</t>
  </si>
  <si>
    <t>COMUNA COQUIMBO - ANDACOLLO</t>
  </si>
  <si>
    <t>COMUNA COQUIMBO - SECTOR TIERRAS BLANCAS</t>
  </si>
  <si>
    <t>COMUNA COQUIMBO</t>
  </si>
  <si>
    <t>COMUNA LA SERENA</t>
  </si>
  <si>
    <t>REGIÓN DE VALPARAÍSO</t>
  </si>
  <si>
    <t>PAD</t>
  </si>
  <si>
    <t>VIÑA DEL MAR</t>
  </si>
  <si>
    <t>PROVINCIA DE VALPARAÍSO</t>
  </si>
  <si>
    <t>VALPARAÍSO</t>
  </si>
  <si>
    <t>ISLA DE PASCUA</t>
  </si>
  <si>
    <t>LA LIGUA</t>
  </si>
  <si>
    <t>LA LIGUA, PAPUDO Y ZAPALLAR</t>
  </si>
  <si>
    <t>RODELILLO-PLACERES</t>
  </si>
  <si>
    <t>PLAYA ANCHA</t>
  </si>
  <si>
    <t>COMUNA DE EL QUISCO, EL TABO Y ALGARROBO</t>
  </si>
  <si>
    <t>HIJUELAS-NOGALES</t>
  </si>
  <si>
    <t>LIMACHE</t>
  </si>
  <si>
    <t>PETORCA</t>
  </si>
  <si>
    <t>PUCHUNCAVÍ</t>
  </si>
  <si>
    <t>PUCHUNCAVÍ, ZAPALLAR Y PAPUDO</t>
  </si>
  <si>
    <t>QUILLOTA</t>
  </si>
  <si>
    <t>QUILLOTA NORTE</t>
  </si>
  <si>
    <t>QUILLOTA SUR</t>
  </si>
  <si>
    <t xml:space="preserve">VALPARAÍSO, PLACERES ALTO Y NUEVA AURORA. </t>
  </si>
  <si>
    <t>LAGUNA VERDE, JOAQUÍN EDWARDS BELLO Y MONTEDÓNICO</t>
  </si>
  <si>
    <t>VALPARAÍSO, PLAYA ANCHA, QUEBRADA VERDE Y PUERTAS NEGRAS</t>
  </si>
  <si>
    <t>VALPARAÍSO - ALMENDRAL</t>
  </si>
  <si>
    <t>VILLA ALEMANA</t>
  </si>
  <si>
    <t>VILLA ALEMANA NORTE</t>
  </si>
  <si>
    <t>VILLA ALEMANA SUR</t>
  </si>
  <si>
    <t>VIÑA DEL MAR, FORESTAL ALTO Y CHORRILOS</t>
  </si>
  <si>
    <t>VIÑA DEL MAR, MIRAFLORES ALTO, EL OLIVAR Y CERROS ALEDAÑOS (PLAN DE VIÑA DEL MAR</t>
  </si>
  <si>
    <t>VIÑA DEL MAR NORTE (ACHUPALLAS, GÓMEZ CARREÑO Y  SANTA INÉS)</t>
  </si>
  <si>
    <t>SAN ANTONIO</t>
  </si>
  <si>
    <t>SAN ANTONIO SUR, SANTO DOMINGO Y BARRANCAS</t>
  </si>
  <si>
    <t>SAN ANTONIO Y SANTO DOMINGO</t>
  </si>
  <si>
    <t>REGIÓN DE O'HIGGINS</t>
  </si>
  <si>
    <t>COLTAUCO</t>
  </si>
  <si>
    <t xml:space="preserve"> COLTAUCO, DOÑIHUE Y COÍNCO</t>
  </si>
  <si>
    <t>GRANEROS</t>
  </si>
  <si>
    <t xml:space="preserve"> GRANEROS, CODEGUA Y SAN FRANCISCO DE MOSTAZAL</t>
  </si>
  <si>
    <t>RANCAGUA</t>
  </si>
  <si>
    <t xml:space="preserve">RANCAGUA, MACHALÍ Y OLIVAR </t>
  </si>
  <si>
    <t>PICHILEMU</t>
  </si>
  <si>
    <t xml:space="preserve"> LA ESTRELLA, NAVIDAD, PAREDONES, LITUECHE Y PICHILEMU</t>
  </si>
  <si>
    <t xml:space="preserve"> RANCAGUA, MACHALÍ, DOÑIHUE, COLTAUCO, COÍNCO Y OLIVAR</t>
  </si>
  <si>
    <t>SAN FERNANDO</t>
  </si>
  <si>
    <t xml:space="preserve"> SAN FERNANDO, PLACILLA, NANCAGUA Y CHIMBARONGO</t>
  </si>
  <si>
    <t>SANTA CRUZ</t>
  </si>
  <si>
    <t xml:space="preserve"> SANTA CRUZ, CHÉPICA Y LOLOL.</t>
  </si>
  <si>
    <t>REGIÓN DEL MAULE</t>
  </si>
  <si>
    <t>CONSTITUCIÓN</t>
  </si>
  <si>
    <t>CONSTITUCIÓN - EMPEDRADO</t>
  </si>
  <si>
    <t>CURICÓ</t>
  </si>
  <si>
    <t>PROVINCIAL</t>
  </si>
  <si>
    <t>LINARES</t>
  </si>
  <si>
    <t>CAUQUENES</t>
  </si>
  <si>
    <t xml:space="preserve">CONSTITUCIÓN </t>
  </si>
  <si>
    <t>CUREPTO</t>
  </si>
  <si>
    <t>CUREPTO - PENCAHUE</t>
  </si>
  <si>
    <t>MOLINA</t>
  </si>
  <si>
    <t>MOLINA - SAGRADA FAMILIA</t>
  </si>
  <si>
    <t>REGIÓN DEL BIOBÍO</t>
  </si>
  <si>
    <t>CONCEPCIÓN</t>
  </si>
  <si>
    <t>CONCEPCIÓN-FLORIDA</t>
  </si>
  <si>
    <t>LOS ÁNGELES</t>
  </si>
  <si>
    <t>CAÑETE</t>
  </si>
  <si>
    <t>CORONEL</t>
  </si>
  <si>
    <t>CORONEL- LOTA</t>
  </si>
  <si>
    <t>CURANILAHUE</t>
  </si>
  <si>
    <t>HUALPÉN</t>
  </si>
  <si>
    <t>HUALPÉN- TALCAHUANO</t>
  </si>
  <si>
    <t>SAN PEDRO DE LA PAZ</t>
  </si>
  <si>
    <t>SAN PEDRO DE LA PAZ-CORONEL- LOTA</t>
  </si>
  <si>
    <t>TALCAHUANO</t>
  </si>
  <si>
    <t>TALCAHUANO-HUALPEN</t>
  </si>
  <si>
    <t>TOMÉ</t>
  </si>
  <si>
    <t>TOMÉ-PENCO</t>
  </si>
  <si>
    <t>YUMBEL</t>
  </si>
  <si>
    <t>YUMBEL-CABRERO-SAN ROSENDO-LAJA</t>
  </si>
  <si>
    <t>LOS ÁNGELES  MULCHEN -NACIMIENTO NEGRETE</t>
  </si>
  <si>
    <t>REGIÓN DE ÑUBLE</t>
  </si>
  <si>
    <t>SAN CARLOS</t>
  </si>
  <si>
    <t>SAN CARLOS - ÑIQUEN - SAN NICOLAS- NINHUE - RANQUIL - QUIRIHUE - COELEMU - TREHUACO - COBQUECURA - SAN FABIAN</t>
  </si>
  <si>
    <t>QUIRIHUE</t>
  </si>
  <si>
    <t>QUIRIHUE - COBQUECURA - NINHUE</t>
  </si>
  <si>
    <t>CHILLÁN</t>
  </si>
  <si>
    <t>YUNGAY</t>
  </si>
  <si>
    <t>REGIÓN DE LA ARAUCANÍA</t>
  </si>
  <si>
    <t>CURACAUTÍN</t>
  </si>
  <si>
    <t>CURACAUTÍN Y LONQUIMAY</t>
  </si>
  <si>
    <t>LONCOCHE</t>
  </si>
  <si>
    <t>LONCOCHE, PITRUFQUÉN Y GORBEA</t>
  </si>
  <si>
    <t>NUEVA IMPERIAL</t>
  </si>
  <si>
    <t>NUEVA IMPERIAL, CHOL CHOL Y GALVARINO</t>
  </si>
  <si>
    <t>SAAVEDRA</t>
  </si>
  <si>
    <t>P. SAAVEDRA,  CARAHUE, TEODORO SCHMIDT, TOLTEN</t>
  </si>
  <si>
    <t>TRAIGUÉN</t>
  </si>
  <si>
    <t>LOS SAUCES , TRAIGUEN, PUREN, LUMACO</t>
  </si>
  <si>
    <t>ANGOL</t>
  </si>
  <si>
    <t>ANGOL, RENAICO, COLLIPULLI, PURÉN, LOS SAUCES, LUMACO Y ERCILLA</t>
  </si>
  <si>
    <t>REGIÓN DE LOS LAGOS</t>
  </si>
  <si>
    <t>CASTRO</t>
  </si>
  <si>
    <t>CASTRO-CHONCHI</t>
  </si>
  <si>
    <t>OSORNO</t>
  </si>
  <si>
    <t>OSORNO / SAN JUAN DE LA COSTA</t>
  </si>
  <si>
    <t>PUERTO MONTT</t>
  </si>
  <si>
    <t xml:space="preserve">REGIÓN DE LOS RIOS </t>
  </si>
  <si>
    <t>MARIQUINA</t>
  </si>
  <si>
    <t>SAN JOSE DE LA MARIQUINA, MAFIL Y LANCO</t>
  </si>
  <si>
    <t>VALDIVIA</t>
  </si>
  <si>
    <t xml:space="preserve">REGIÓN DE AYSÉN </t>
  </si>
  <si>
    <t>COCHRANE</t>
  </si>
  <si>
    <t>COMUNAS DE CHILE CHICO, COCHRANE, TORTEL Y VILLA O´HIGGINS</t>
  </si>
  <si>
    <t>COYHAIQUE</t>
  </si>
  <si>
    <t xml:space="preserve">SECTOR 3. (DE CALLE AMÉRICA, HACIA PUENTE LA CRUZ HACIA ARRIBA, INCORPORANDO POBLACIÓN CLOTARIO BLEST GLACIALES. MÁS LAS LOCALIDADES RURALES DE LA COMUNA DE COYHAIQUE) </t>
  </si>
  <si>
    <t xml:space="preserve">DESDE CALLE VICTORIA HACIA EL CENTRO DE COYHAIQUE Y LA COMUNA DE IBAÑEZ </t>
  </si>
  <si>
    <t>PROVINCIAS CAPITAN PRAT Y GENERAL CARRERA</t>
  </si>
  <si>
    <t>REGIÓN DE MAGALLANES Y DE LA ANTÁRTICA CHILENA</t>
  </si>
  <si>
    <t>NATALES</t>
  </si>
  <si>
    <t>COMUNAL</t>
  </si>
  <si>
    <t>PUNTA ARENAS</t>
  </si>
  <si>
    <t>REGIÓN METROPOLITANA</t>
  </si>
  <si>
    <t>LA GRANJA</t>
  </si>
  <si>
    <t>PEÑALOLÉN</t>
  </si>
  <si>
    <t xml:space="preserve">LA FAENA - PEÑALOLEN ALTO </t>
  </si>
  <si>
    <t>CALERA DE TANGO</t>
  </si>
  <si>
    <t>CONCHALÍ</t>
  </si>
  <si>
    <t>CONCHALI</t>
  </si>
  <si>
    <t>LA FLORIDA</t>
  </si>
  <si>
    <t>LA FLORIDA - MACUL.</t>
  </si>
  <si>
    <t>PEÑAFLOR</t>
  </si>
  <si>
    <t>PUDAHUEL</t>
  </si>
  <si>
    <t>PUENTE ALTO</t>
  </si>
  <si>
    <t xml:space="preserve">PUENTE ALTO - BAJOS DE MENA </t>
  </si>
  <si>
    <t>QUILICURA</t>
  </si>
  <si>
    <t>QUINTA NORMAL</t>
  </si>
  <si>
    <t>SAN BERNARDO</t>
  </si>
  <si>
    <t xml:space="preserve">SAN BERNARDO </t>
  </si>
  <si>
    <t>SANTIAGO</t>
  </si>
  <si>
    <t>PROVIDENCIA</t>
  </si>
  <si>
    <t>CERRO NAVIA</t>
  </si>
  <si>
    <t>ESTACIÓN CENTRAL</t>
  </si>
  <si>
    <t>ESTACION CENTRAL</t>
  </si>
  <si>
    <t>PEDRO AGUIRRE CERDA</t>
  </si>
  <si>
    <t>RENCA</t>
  </si>
  <si>
    <t xml:space="preserve">RENCA </t>
  </si>
  <si>
    <t>LA PINTANA</t>
  </si>
  <si>
    <t>CABILDO</t>
  </si>
  <si>
    <t>QUINTERO</t>
  </si>
  <si>
    <t>CHIMBARONGO</t>
  </si>
  <si>
    <t>TALCA</t>
  </si>
  <si>
    <t>CUNCO</t>
  </si>
  <si>
    <t>PUCÓN</t>
  </si>
  <si>
    <t>TEMUCO</t>
  </si>
  <si>
    <t>MELIPILLA</t>
  </si>
  <si>
    <t>BUIN</t>
  </si>
  <si>
    <t>COLINA</t>
  </si>
  <si>
    <t>MAIPÚ</t>
  </si>
  <si>
    <t>LA CISTERNA</t>
  </si>
  <si>
    <t>RECOLETA</t>
  </si>
  <si>
    <t>INDEPENDENCIA</t>
  </si>
  <si>
    <t>COIHUECO</t>
  </si>
  <si>
    <t>BULNES</t>
  </si>
  <si>
    <t>PAS</t>
  </si>
  <si>
    <t>PEE</t>
  </si>
  <si>
    <t>PEC</t>
  </si>
  <si>
    <t>PERIODO A LICITAR</t>
  </si>
  <si>
    <t>DIAGNÓSTICO</t>
  </si>
  <si>
    <t>DAM</t>
  </si>
  <si>
    <t>ANEXO Nº1 : PLAZAS A LICITAR Y FOCALIZACIÓN TERRITORIAL DIAGNÓSTICO</t>
  </si>
  <si>
    <t>3 AÑOS</t>
  </si>
  <si>
    <t>2 AÑOS, 9 MESES</t>
  </si>
  <si>
    <t>2 AÑOS, 6 MESES</t>
  </si>
  <si>
    <t>1 AÑOS</t>
  </si>
  <si>
    <t>1 AÑO, 3 MESES</t>
  </si>
  <si>
    <t>1 AÑO, 6 MESES</t>
  </si>
  <si>
    <t>1 AÑO, 9 MESES</t>
  </si>
  <si>
    <t>2 AÑOS</t>
  </si>
  <si>
    <t>2 AÑOS, 3 MESES</t>
  </si>
  <si>
    <t>ANTOFAGASTA/MEJILLONES</t>
  </si>
  <si>
    <t>ANTOFAGASTA/TALTAL</t>
  </si>
  <si>
    <t>VALLENAR, ALTO DEL CARMEN</t>
  </si>
  <si>
    <t>CABILDO Y PETORCA</t>
  </si>
  <si>
    <t>PROVINCIA DE SAN ANTONIO</t>
  </si>
  <si>
    <t xml:space="preserve"> SAN FERNANDO Y CHIMBARONGO</t>
  </si>
  <si>
    <t xml:space="preserve">Rancagua, Machalí y Olivar </t>
  </si>
  <si>
    <t xml:space="preserve"> Rancagua, Machalí y Olivar </t>
  </si>
  <si>
    <t xml:space="preserve"> Machalí, Olivar y Rancagua</t>
  </si>
  <si>
    <t xml:space="preserve"> Rancagua, Machalí, Doñihue, Coltauco, Coínco y Olivar</t>
  </si>
  <si>
    <t>VALPARAÍSO Y CASABLANCA</t>
  </si>
  <si>
    <t>PROVINCIA DE MARGA MARGA</t>
  </si>
  <si>
    <t>CHILLÁN - PORTEZUELO</t>
  </si>
  <si>
    <t>BULNES - QUILLÓN</t>
  </si>
  <si>
    <t>CHILLÁN - CHILLÁN VIEJO</t>
  </si>
  <si>
    <t>SAN CARLOS - SAN FABIAN DE ALICO - ÑIQUEN - SAN NICOLÁS</t>
  </si>
  <si>
    <t>QUIRIHUE - COBQUECURA - NINHUE - COELEMU - TREHUACO</t>
  </si>
  <si>
    <t>YUNGAY - PEMUCO</t>
  </si>
  <si>
    <t>El CARMEN</t>
  </si>
  <si>
    <t>EL CARMEN - SAN IGNACIO</t>
  </si>
  <si>
    <t>COIHUECO - PINTO</t>
  </si>
  <si>
    <t>CHILLÁN - RÁNQUIL</t>
  </si>
  <si>
    <t xml:space="preserve">TEMUCO, PADRE LAS CASAS, FREIRE,  CUNCO, MELIPEUCO </t>
  </si>
  <si>
    <t xml:space="preserve">PUCÓN, VILLARRICA,  CURARREHUE
</t>
  </si>
  <si>
    <t xml:space="preserve">P. SAAVEDRA, CARAHUE, TEODORO SCHMIDT, TOLTEN.
</t>
  </si>
  <si>
    <t xml:space="preserve">PADRE LAS CASAS, CUNCO, MELIPEUCO
</t>
  </si>
  <si>
    <t>LIMITE NORTE COMUNA DE LA FLORIDA, LIMITE ORIENTE AVENIDA CONCHA Y TORO, LIMITE SUR EYZAGUIRRE, LIMITE PONIENTE RÍO PUELCHA - AVENIDA SANTA ROSA CON EL LIMITE COMUNAL, Y COMUNA LA SERENA PONIENTE HASTA EL LIMITE COMUNAL</t>
  </si>
  <si>
    <t>BUIN PAINE</t>
  </si>
  <si>
    <t>PUDAHUEL LO PRADO</t>
  </si>
  <si>
    <t>MELIPILLA MARÍA PINTO SAN PEDRO ALHUE</t>
  </si>
  <si>
    <t>PROVINCIA TALAGANTE</t>
  </si>
  <si>
    <t>RECOLETA HUECHURABA CONCHALÍ INDEPENDENCIA</t>
  </si>
  <si>
    <t>LA CISTERNA PAC LO ESPEJO SAN MIGUEL</t>
  </si>
  <si>
    <t>CERRO NAVIA PUDAHUEL RENCA LO PRADO QUINTA NORMAL</t>
  </si>
  <si>
    <t>RECOLETA HUECHURABA</t>
  </si>
  <si>
    <t>LAS CONDES LA REINA</t>
  </si>
  <si>
    <t>PROVIDENCIA ÑUÑOA</t>
  </si>
  <si>
    <t>INTERVENCIÓN AMBULATORIA</t>
  </si>
  <si>
    <t>COLINA - LAMPA -  TIL TIL</t>
  </si>
  <si>
    <t>LA CISTERNA - LA GRANJA -  SAN RAMÓN</t>
  </si>
  <si>
    <t>MAIPÚ - PADRE HURTADO - CERRILLOS</t>
  </si>
  <si>
    <t>SANTIAGO - ESTACIÓN CENTRAL - RECOLETA</t>
  </si>
  <si>
    <t>1 AÑO</t>
  </si>
  <si>
    <t> COMUNA DE VALPARAÍSO Y COMUNA DE CASABLANCA.</t>
  </si>
  <si>
    <t>QUINTERO, VIÑA DEL MAR Y PUCHUNCAVÍ</t>
  </si>
  <si>
    <t>PROVINCIA EL LOA Y SIERRA GORDA</t>
  </si>
  <si>
    <t>PIE 24 HORAS</t>
  </si>
  <si>
    <t>PPF 24 HORAS</t>
  </si>
  <si>
    <t>EL QUISCO</t>
  </si>
  <si>
    <t>HIJUELAS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</si>
</sst>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&quot;$&quot;\-#,##0"/>
    <numFmt numFmtId="42" formatCode="_ &quot;$&quot;* #,##0_ ;_ &quot;$&quot;* \-#,##0_ ;_ &quot;$&quot;* &quot;-&quot;_ ;_ @_ "/>
    <numFmt numFmtId="164" formatCode="_-&quot;$&quot;\ * #,##0_-;\-&quot;$&quot;\ * #,##0_-;_-&quot;$&quot;\ * &quot;-&quot;_-;_-@_-"/>
  </numFmts>
  <fonts count="12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2" fontId="2" fillId="0" borderId="6" xfId="0" applyNumberFormat="1" applyFont="1" applyFill="1" applyBorder="1" applyAlignment="1">
      <alignment horizontal="center" vertical="center"/>
    </xf>
    <xf numFmtId="42" fontId="2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2" fontId="2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6" fontId="2" fillId="0" borderId="3" xfId="0" applyNumberFormat="1" applyFont="1" applyFill="1" applyBorder="1" applyAlignment="1">
      <alignment horizontal="center" vertical="center"/>
    </xf>
    <xf numFmtId="42" fontId="2" fillId="0" borderId="14" xfId="0" applyNumberFormat="1" applyFont="1" applyFill="1" applyBorder="1" applyAlignment="1">
      <alignment horizontal="center" vertical="center"/>
    </xf>
    <xf numFmtId="6" fontId="2" fillId="0" borderId="3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9" fontId="2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42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2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42" fontId="2" fillId="0" borderId="9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vertical="center"/>
    </xf>
    <xf numFmtId="14" fontId="2" fillId="0" borderId="9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onardo%20Contreras\AppData\Local\Microsoft\Windows\INetCache\Content.Outlook\WAA25VVO\ANEXO%20N1%20Ambulatorio_Consolidado%20(22-07-2022)%20FINAL%20(Sin%20CGR)%20(cambio%20del%2028-7)cambio%20valpo%2009-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ANEXO N°1 Ambulatorio"/>
      <sheetName val="Hoja1"/>
      <sheetName val="CDP"/>
      <sheetName val="DATO"/>
      <sheetName val="ANEXO N°1 Diagnósticos"/>
      <sheetName val="Fact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6">
          <cell r="G16">
            <v>0.45</v>
          </cell>
        </row>
        <row r="20">
          <cell r="G20">
            <v>0.42499999999999999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01403-F639-465D-96E6-C259ECE82A8B}">
  <dimension ref="A1:Q211"/>
  <sheetViews>
    <sheetView tabSelected="1" zoomScale="60" zoomScaleNormal="60" workbookViewId="0">
      <pane ySplit="5" topLeftCell="A198" activePane="bottomLeft" state="frozen"/>
      <selection pane="bottomLeft" activeCell="T60" sqref="T60"/>
    </sheetView>
  </sheetViews>
  <sheetFormatPr baseColWidth="10" defaultColWidth="9.140625" defaultRowHeight="12.75" x14ac:dyDescent="0.25"/>
  <cols>
    <col min="1" max="1" width="13.7109375" style="8" customWidth="1"/>
    <col min="2" max="2" width="10.42578125" style="8" bestFit="1" customWidth="1"/>
    <col min="3" max="3" width="15" style="5" customWidth="1"/>
    <col min="4" max="4" width="14.42578125" style="8" customWidth="1"/>
    <col min="5" max="5" width="13.140625" style="7" customWidth="1"/>
    <col min="6" max="6" width="13.85546875" style="9" customWidth="1"/>
    <col min="7" max="7" width="14" style="6" customWidth="1"/>
    <col min="8" max="8" width="14.42578125" style="8" customWidth="1"/>
    <col min="9" max="9" width="6.42578125" style="8" customWidth="1"/>
    <col min="10" max="10" width="9.85546875" style="8" customWidth="1"/>
    <col min="11" max="11" width="10.42578125" style="5" customWidth="1"/>
    <col min="12" max="12" width="12.7109375" style="5" customWidth="1"/>
    <col min="13" max="13" width="16.7109375" style="5" customWidth="1"/>
    <col min="14" max="14" width="16.140625" style="12" customWidth="1"/>
    <col min="15" max="15" width="14.7109375" style="5" customWidth="1"/>
    <col min="16" max="16" width="24" style="5" customWidth="1"/>
    <col min="17" max="17" width="12.7109375" style="5" bestFit="1" customWidth="1"/>
    <col min="18" max="16384" width="9.140625" style="5"/>
  </cols>
  <sheetData>
    <row r="1" spans="1:15" s="4" customFormat="1" x14ac:dyDescent="0.25">
      <c r="A1" s="8"/>
      <c r="B1" s="3"/>
      <c r="D1" s="22"/>
      <c r="E1" s="14"/>
      <c r="F1" s="3"/>
      <c r="H1" s="3"/>
      <c r="I1" s="3"/>
      <c r="J1" s="8"/>
      <c r="K1" s="5"/>
      <c r="L1" s="15"/>
      <c r="M1" s="15"/>
      <c r="N1" s="16"/>
      <c r="O1" s="15"/>
    </row>
    <row r="2" spans="1:15" s="4" customFormat="1" x14ac:dyDescent="0.25">
      <c r="A2" s="8"/>
      <c r="B2" s="3"/>
      <c r="D2" s="22"/>
      <c r="E2" s="14"/>
      <c r="F2" s="3"/>
      <c r="H2" s="3"/>
      <c r="I2" s="3"/>
      <c r="J2" s="8"/>
      <c r="K2" s="5"/>
      <c r="L2" s="17"/>
      <c r="M2" s="15"/>
      <c r="N2" s="18"/>
      <c r="O2" s="19"/>
    </row>
    <row r="3" spans="1:15" s="4" customFormat="1" x14ac:dyDescent="0.25">
      <c r="A3" s="3"/>
      <c r="B3" s="3"/>
      <c r="D3" s="3"/>
      <c r="E3" s="3"/>
      <c r="F3" s="3"/>
      <c r="H3" s="3"/>
      <c r="I3" s="3"/>
      <c r="J3" s="8"/>
      <c r="K3" s="5"/>
      <c r="L3" s="5"/>
      <c r="M3" s="5"/>
      <c r="N3" s="12"/>
      <c r="O3" s="5"/>
    </row>
    <row r="4" spans="1:15" ht="30" customHeight="1" x14ac:dyDescent="0.25">
      <c r="A4" s="71" t="s">
        <v>0</v>
      </c>
      <c r="B4" s="71"/>
      <c r="C4" s="71"/>
      <c r="D4" s="71"/>
      <c r="E4" s="71"/>
      <c r="F4" s="72"/>
      <c r="G4" s="71"/>
      <c r="H4" s="71"/>
      <c r="I4" s="71"/>
      <c r="J4" s="71"/>
      <c r="K4" s="71"/>
      <c r="L4" s="71"/>
      <c r="M4" s="73"/>
      <c r="N4" s="74"/>
      <c r="O4" s="71"/>
    </row>
    <row r="5" spans="1:15" ht="35.25" customHeight="1" x14ac:dyDescent="0.25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223</v>
      </c>
    </row>
    <row r="6" spans="1:15" s="32" customFormat="1" ht="38.25" x14ac:dyDescent="0.25">
      <c r="A6" s="27" t="s">
        <v>15</v>
      </c>
      <c r="B6" s="48">
        <v>351</v>
      </c>
      <c r="C6" s="49" t="s">
        <v>16</v>
      </c>
      <c r="D6" s="34" t="s">
        <v>17</v>
      </c>
      <c r="E6" s="33" t="s">
        <v>18</v>
      </c>
      <c r="F6" s="27" t="s">
        <v>19</v>
      </c>
      <c r="G6" s="48">
        <v>52</v>
      </c>
      <c r="H6" s="27" t="s">
        <v>20</v>
      </c>
      <c r="I6" s="27" t="s">
        <v>21</v>
      </c>
      <c r="J6" s="50">
        <v>0.28000000000000003</v>
      </c>
      <c r="K6" s="10">
        <v>219010.28352</v>
      </c>
      <c r="L6" s="11">
        <v>11388534.743039999</v>
      </c>
      <c r="M6" s="29">
        <v>136662416.91648</v>
      </c>
      <c r="N6" s="29">
        <v>239159229.60383999</v>
      </c>
      <c r="O6" s="31" t="s">
        <v>233</v>
      </c>
    </row>
    <row r="7" spans="1:15" s="32" customFormat="1" ht="38.25" x14ac:dyDescent="0.25">
      <c r="A7" s="27" t="s">
        <v>15</v>
      </c>
      <c r="B7" s="48">
        <v>352</v>
      </c>
      <c r="C7" s="49" t="s">
        <v>16</v>
      </c>
      <c r="D7" s="34" t="s">
        <v>22</v>
      </c>
      <c r="E7" s="33" t="s">
        <v>18</v>
      </c>
      <c r="F7" s="27" t="s">
        <v>19</v>
      </c>
      <c r="G7" s="48">
        <v>116</v>
      </c>
      <c r="H7" s="27" t="s">
        <v>20</v>
      </c>
      <c r="I7" s="27" t="s">
        <v>21</v>
      </c>
      <c r="J7" s="50">
        <v>0.28000000000000003</v>
      </c>
      <c r="K7" s="10">
        <v>105934.32192</v>
      </c>
      <c r="L7" s="11">
        <v>12288381.34272</v>
      </c>
      <c r="M7" s="29">
        <v>147460576.11263999</v>
      </c>
      <c r="N7" s="29">
        <v>221190864.16895998</v>
      </c>
      <c r="O7" s="31" t="s">
        <v>232</v>
      </c>
    </row>
    <row r="8" spans="1:15" s="32" customFormat="1" ht="38.25" x14ac:dyDescent="0.25">
      <c r="A8" s="36" t="s">
        <v>23</v>
      </c>
      <c r="B8" s="48">
        <v>353</v>
      </c>
      <c r="C8" s="49" t="s">
        <v>16</v>
      </c>
      <c r="D8" s="30" t="s">
        <v>24</v>
      </c>
      <c r="E8" s="27" t="s">
        <v>25</v>
      </c>
      <c r="F8" s="27" t="s">
        <v>25</v>
      </c>
      <c r="G8" s="26">
        <v>40</v>
      </c>
      <c r="H8" s="27" t="s">
        <v>20</v>
      </c>
      <c r="I8" s="27" t="s">
        <v>21</v>
      </c>
      <c r="J8" s="50">
        <v>0.28000000000000003</v>
      </c>
      <c r="K8" s="10">
        <v>219010.28351999997</v>
      </c>
      <c r="L8" s="11">
        <v>8760411.3407999985</v>
      </c>
      <c r="M8" s="29">
        <v>105124936.08959998</v>
      </c>
      <c r="N8" s="29">
        <v>262812340.22399995</v>
      </c>
      <c r="O8" s="31" t="s">
        <v>229</v>
      </c>
    </row>
    <row r="9" spans="1:15" s="32" customFormat="1" ht="38.25" x14ac:dyDescent="0.25">
      <c r="A9" s="36" t="s">
        <v>23</v>
      </c>
      <c r="B9" s="48">
        <v>354</v>
      </c>
      <c r="C9" s="49" t="s">
        <v>16</v>
      </c>
      <c r="D9" s="34" t="s">
        <v>282</v>
      </c>
      <c r="E9" s="27" t="s">
        <v>25</v>
      </c>
      <c r="F9" s="27" t="s">
        <v>25</v>
      </c>
      <c r="G9" s="26">
        <v>60</v>
      </c>
      <c r="H9" s="27" t="s">
        <v>20</v>
      </c>
      <c r="I9" s="27" t="s">
        <v>21</v>
      </c>
      <c r="J9" s="50">
        <v>0.28000000000000003</v>
      </c>
      <c r="K9" s="10">
        <v>219010.28352</v>
      </c>
      <c r="L9" s="11">
        <v>13140617.0112</v>
      </c>
      <c r="M9" s="29">
        <v>157687404.13440001</v>
      </c>
      <c r="N9" s="29">
        <v>236531106.20160002</v>
      </c>
      <c r="O9" s="31" t="s">
        <v>232</v>
      </c>
    </row>
    <row r="10" spans="1:15" s="32" customFormat="1" ht="38.25" x14ac:dyDescent="0.25">
      <c r="A10" s="36" t="s">
        <v>23</v>
      </c>
      <c r="B10" s="48">
        <v>355</v>
      </c>
      <c r="C10" s="49" t="s">
        <v>16</v>
      </c>
      <c r="D10" s="34" t="s">
        <v>22</v>
      </c>
      <c r="E10" s="27" t="s">
        <v>26</v>
      </c>
      <c r="F10" s="27" t="s">
        <v>27</v>
      </c>
      <c r="G10" s="26">
        <v>102</v>
      </c>
      <c r="H10" s="27" t="s">
        <v>20</v>
      </c>
      <c r="I10" s="27" t="s">
        <v>21</v>
      </c>
      <c r="J10" s="50">
        <v>0.28000000000000003</v>
      </c>
      <c r="K10" s="10">
        <v>105934.32192000002</v>
      </c>
      <c r="L10" s="11">
        <v>10805300.835840002</v>
      </c>
      <c r="M10" s="29">
        <v>129663610.03008002</v>
      </c>
      <c r="N10" s="29">
        <v>259327220.06016004</v>
      </c>
      <c r="O10" s="31" t="s">
        <v>234</v>
      </c>
    </row>
    <row r="11" spans="1:15" s="32" customFormat="1" ht="38.25" x14ac:dyDescent="0.25">
      <c r="A11" s="36" t="s">
        <v>23</v>
      </c>
      <c r="B11" s="48">
        <v>356</v>
      </c>
      <c r="C11" s="49" t="s">
        <v>16</v>
      </c>
      <c r="D11" s="30" t="s">
        <v>28</v>
      </c>
      <c r="E11" s="27" t="s">
        <v>25</v>
      </c>
      <c r="F11" s="27" t="s">
        <v>25</v>
      </c>
      <c r="G11" s="26">
        <v>75</v>
      </c>
      <c r="H11" s="27" t="s">
        <v>20</v>
      </c>
      <c r="I11" s="27" t="s">
        <v>21</v>
      </c>
      <c r="J11" s="50">
        <v>0.28000000000000003</v>
      </c>
      <c r="K11" s="10">
        <v>219010.28351999997</v>
      </c>
      <c r="L11" s="11">
        <v>16425771.263999999</v>
      </c>
      <c r="M11" s="29">
        <v>197109255.16799998</v>
      </c>
      <c r="N11" s="29">
        <v>246386568.95999998</v>
      </c>
      <c r="O11" s="31" t="s">
        <v>231</v>
      </c>
    </row>
    <row r="12" spans="1:15" s="32" customFormat="1" ht="38.25" x14ac:dyDescent="0.25">
      <c r="A12" s="36" t="s">
        <v>23</v>
      </c>
      <c r="B12" s="48">
        <v>357</v>
      </c>
      <c r="C12" s="49" t="s">
        <v>16</v>
      </c>
      <c r="D12" s="30" t="s">
        <v>28</v>
      </c>
      <c r="E12" s="27" t="s">
        <v>25</v>
      </c>
      <c r="F12" s="27" t="s">
        <v>25</v>
      </c>
      <c r="G12" s="26">
        <v>75</v>
      </c>
      <c r="H12" s="27" t="s">
        <v>20</v>
      </c>
      <c r="I12" s="27" t="s">
        <v>21</v>
      </c>
      <c r="J12" s="50">
        <v>0.28000000000000003</v>
      </c>
      <c r="K12" s="10">
        <v>219010.28351999997</v>
      </c>
      <c r="L12" s="11">
        <v>16425771.263999999</v>
      </c>
      <c r="M12" s="29">
        <v>197109255.16799998</v>
      </c>
      <c r="N12" s="29">
        <v>246386568.95999998</v>
      </c>
      <c r="O12" s="31" t="s">
        <v>231</v>
      </c>
    </row>
    <row r="13" spans="1:15" s="32" customFormat="1" ht="38.25" x14ac:dyDescent="0.25">
      <c r="A13" s="36" t="s">
        <v>29</v>
      </c>
      <c r="B13" s="48">
        <v>358</v>
      </c>
      <c r="C13" s="49" t="s">
        <v>16</v>
      </c>
      <c r="D13" s="34" t="s">
        <v>17</v>
      </c>
      <c r="E13" s="27" t="s">
        <v>30</v>
      </c>
      <c r="F13" s="27" t="s">
        <v>31</v>
      </c>
      <c r="G13" s="26">
        <v>30</v>
      </c>
      <c r="H13" s="27" t="s">
        <v>20</v>
      </c>
      <c r="I13" s="27" t="s">
        <v>21</v>
      </c>
      <c r="J13" s="50">
        <v>0.28000000000000003</v>
      </c>
      <c r="K13" s="10">
        <v>219010.28352</v>
      </c>
      <c r="L13" s="11">
        <v>6570308.5055999998</v>
      </c>
      <c r="M13" s="29">
        <v>78843702.067200005</v>
      </c>
      <c r="N13" s="29">
        <v>236531106.20160002</v>
      </c>
      <c r="O13" s="31" t="s">
        <v>227</v>
      </c>
    </row>
    <row r="14" spans="1:15" s="32" customFormat="1" ht="38.25" x14ac:dyDescent="0.25">
      <c r="A14" s="36" t="s">
        <v>29</v>
      </c>
      <c r="B14" s="48">
        <v>359</v>
      </c>
      <c r="C14" s="49" t="s">
        <v>16</v>
      </c>
      <c r="D14" s="34" t="s">
        <v>17</v>
      </c>
      <c r="E14" s="27" t="s">
        <v>30</v>
      </c>
      <c r="F14" s="27" t="s">
        <v>32</v>
      </c>
      <c r="G14" s="26">
        <v>60</v>
      </c>
      <c r="H14" s="27" t="s">
        <v>20</v>
      </c>
      <c r="I14" s="27" t="s">
        <v>21</v>
      </c>
      <c r="J14" s="50">
        <v>0.28000000000000003</v>
      </c>
      <c r="K14" s="10">
        <v>219010.28352</v>
      </c>
      <c r="L14" s="11">
        <v>13140617.0112</v>
      </c>
      <c r="M14" s="29">
        <v>157687404.13440001</v>
      </c>
      <c r="N14" s="29">
        <v>236531106.20160002</v>
      </c>
      <c r="O14" s="31" t="s">
        <v>232</v>
      </c>
    </row>
    <row r="15" spans="1:15" s="32" customFormat="1" ht="38.25" x14ac:dyDescent="0.25">
      <c r="A15" s="36" t="s">
        <v>29</v>
      </c>
      <c r="B15" s="48">
        <v>360</v>
      </c>
      <c r="C15" s="49" t="s">
        <v>16</v>
      </c>
      <c r="D15" s="34" t="s">
        <v>17</v>
      </c>
      <c r="E15" s="27" t="s">
        <v>30</v>
      </c>
      <c r="F15" s="27" t="s">
        <v>236</v>
      </c>
      <c r="G15" s="26">
        <v>56</v>
      </c>
      <c r="H15" s="27" t="s">
        <v>20</v>
      </c>
      <c r="I15" s="27" t="s">
        <v>21</v>
      </c>
      <c r="J15" s="50">
        <v>0.28000000000000003</v>
      </c>
      <c r="K15" s="10">
        <v>219010.28352000003</v>
      </c>
      <c r="L15" s="11">
        <v>12264575.877120001</v>
      </c>
      <c r="M15" s="29">
        <v>147174910.52544001</v>
      </c>
      <c r="N15" s="29">
        <v>257556093.41952002</v>
      </c>
      <c r="O15" s="31" t="s">
        <v>233</v>
      </c>
    </row>
    <row r="16" spans="1:15" s="32" customFormat="1" ht="38.25" x14ac:dyDescent="0.25">
      <c r="A16" s="36" t="s">
        <v>29</v>
      </c>
      <c r="B16" s="48">
        <v>361</v>
      </c>
      <c r="C16" s="49" t="s">
        <v>16</v>
      </c>
      <c r="D16" s="34" t="s">
        <v>283</v>
      </c>
      <c r="E16" s="27" t="s">
        <v>30</v>
      </c>
      <c r="F16" s="27" t="s">
        <v>30</v>
      </c>
      <c r="G16" s="26">
        <v>104</v>
      </c>
      <c r="H16" s="27" t="s">
        <v>20</v>
      </c>
      <c r="I16" s="27" t="s">
        <v>21</v>
      </c>
      <c r="J16" s="50">
        <v>0.28000000000000003</v>
      </c>
      <c r="K16" s="10">
        <v>105934.32192000002</v>
      </c>
      <c r="L16" s="11">
        <v>11017169.479680002</v>
      </c>
      <c r="M16" s="29">
        <v>132206033.75616002</v>
      </c>
      <c r="N16" s="29">
        <v>264412067.51232004</v>
      </c>
      <c r="O16" s="31" t="s">
        <v>234</v>
      </c>
    </row>
    <row r="17" spans="1:15" s="32" customFormat="1" ht="38.25" x14ac:dyDescent="0.25">
      <c r="A17" s="36" t="s">
        <v>29</v>
      </c>
      <c r="B17" s="48">
        <v>362</v>
      </c>
      <c r="C17" s="49" t="s">
        <v>16</v>
      </c>
      <c r="D17" s="34" t="s">
        <v>22</v>
      </c>
      <c r="E17" s="27" t="s">
        <v>33</v>
      </c>
      <c r="F17" s="27" t="s">
        <v>33</v>
      </c>
      <c r="G17" s="26">
        <v>100</v>
      </c>
      <c r="H17" s="27" t="s">
        <v>20</v>
      </c>
      <c r="I17" s="27" t="s">
        <v>21</v>
      </c>
      <c r="J17" s="50">
        <v>0.28000000000000003</v>
      </c>
      <c r="K17" s="10">
        <v>105934.32192</v>
      </c>
      <c r="L17" s="11">
        <v>10593432.192</v>
      </c>
      <c r="M17" s="29">
        <v>127121186.30399999</v>
      </c>
      <c r="N17" s="29">
        <v>254242372.60799998</v>
      </c>
      <c r="O17" s="31" t="s">
        <v>234</v>
      </c>
    </row>
    <row r="18" spans="1:15" s="32" customFormat="1" ht="38.25" x14ac:dyDescent="0.25">
      <c r="A18" s="36" t="s">
        <v>29</v>
      </c>
      <c r="B18" s="48">
        <v>363</v>
      </c>
      <c r="C18" s="49" t="s">
        <v>16</v>
      </c>
      <c r="D18" s="30" t="s">
        <v>28</v>
      </c>
      <c r="E18" s="27" t="s">
        <v>30</v>
      </c>
      <c r="F18" s="27" t="s">
        <v>34</v>
      </c>
      <c r="G18" s="26">
        <v>95</v>
      </c>
      <c r="H18" s="27" t="s">
        <v>20</v>
      </c>
      <c r="I18" s="27" t="s">
        <v>21</v>
      </c>
      <c r="J18" s="50">
        <v>0.28000000000000003</v>
      </c>
      <c r="K18" s="10">
        <v>219010.28352</v>
      </c>
      <c r="L18" s="11">
        <v>20805976.9344</v>
      </c>
      <c r="M18" s="29">
        <v>249671723.2128</v>
      </c>
      <c r="N18" s="29">
        <v>249671723.2128</v>
      </c>
      <c r="O18" s="31" t="s">
        <v>278</v>
      </c>
    </row>
    <row r="19" spans="1:15" s="32" customFormat="1" ht="38.25" x14ac:dyDescent="0.25">
      <c r="A19" s="36" t="s">
        <v>29</v>
      </c>
      <c r="B19" s="48">
        <v>364</v>
      </c>
      <c r="C19" s="49" t="s">
        <v>16</v>
      </c>
      <c r="D19" s="30" t="s">
        <v>28</v>
      </c>
      <c r="E19" s="27" t="s">
        <v>30</v>
      </c>
      <c r="F19" s="27" t="s">
        <v>34</v>
      </c>
      <c r="G19" s="26">
        <v>95</v>
      </c>
      <c r="H19" s="27" t="s">
        <v>20</v>
      </c>
      <c r="I19" s="27" t="s">
        <v>21</v>
      </c>
      <c r="J19" s="50">
        <v>0.28000000000000003</v>
      </c>
      <c r="K19" s="10">
        <v>219010.28352</v>
      </c>
      <c r="L19" s="11">
        <v>20805976.9344</v>
      </c>
      <c r="M19" s="29">
        <v>249671723.2128</v>
      </c>
      <c r="N19" s="29">
        <v>249671723.2128</v>
      </c>
      <c r="O19" s="31" t="s">
        <v>278</v>
      </c>
    </row>
    <row r="20" spans="1:15" s="32" customFormat="1" ht="38.25" x14ac:dyDescent="0.25">
      <c r="A20" s="36" t="s">
        <v>29</v>
      </c>
      <c r="B20" s="48">
        <v>365</v>
      </c>
      <c r="C20" s="49" t="s">
        <v>16</v>
      </c>
      <c r="D20" s="34" t="s">
        <v>22</v>
      </c>
      <c r="E20" s="27" t="s">
        <v>35</v>
      </c>
      <c r="F20" s="27" t="s">
        <v>36</v>
      </c>
      <c r="G20" s="26">
        <v>60</v>
      </c>
      <c r="H20" s="27" t="s">
        <v>20</v>
      </c>
      <c r="I20" s="27" t="s">
        <v>21</v>
      </c>
      <c r="J20" s="50">
        <v>0.28000000000000003</v>
      </c>
      <c r="K20" s="10">
        <v>105934.32192</v>
      </c>
      <c r="L20" s="11">
        <v>6356059.3152000001</v>
      </c>
      <c r="M20" s="29">
        <v>76272711.782399997</v>
      </c>
      <c r="N20" s="29">
        <v>228818135.34719998</v>
      </c>
      <c r="O20" s="31" t="s">
        <v>227</v>
      </c>
    </row>
    <row r="21" spans="1:15" s="32" customFormat="1" ht="38.25" x14ac:dyDescent="0.25">
      <c r="A21" s="36" t="s">
        <v>29</v>
      </c>
      <c r="B21" s="48">
        <v>366</v>
      </c>
      <c r="C21" s="49" t="s">
        <v>16</v>
      </c>
      <c r="D21" s="30" t="s">
        <v>28</v>
      </c>
      <c r="E21" s="27" t="s">
        <v>33</v>
      </c>
      <c r="F21" s="27" t="s">
        <v>37</v>
      </c>
      <c r="G21" s="26">
        <v>75</v>
      </c>
      <c r="H21" s="27" t="s">
        <v>20</v>
      </c>
      <c r="I21" s="27" t="s">
        <v>21</v>
      </c>
      <c r="J21" s="50">
        <v>0.28000000000000003</v>
      </c>
      <c r="K21" s="10">
        <v>219010.28351999997</v>
      </c>
      <c r="L21" s="11">
        <v>16425771.263999999</v>
      </c>
      <c r="M21" s="29">
        <v>197109255.16799998</v>
      </c>
      <c r="N21" s="29">
        <v>246386568.95999998</v>
      </c>
      <c r="O21" s="31" t="s">
        <v>231</v>
      </c>
    </row>
    <row r="22" spans="1:15" s="32" customFormat="1" ht="38.25" x14ac:dyDescent="0.25">
      <c r="A22" s="36" t="s">
        <v>29</v>
      </c>
      <c r="B22" s="48">
        <v>367</v>
      </c>
      <c r="C22" s="49" t="s">
        <v>16</v>
      </c>
      <c r="D22" s="30" t="s">
        <v>28</v>
      </c>
      <c r="E22" s="27" t="s">
        <v>33</v>
      </c>
      <c r="F22" s="27" t="s">
        <v>37</v>
      </c>
      <c r="G22" s="26">
        <v>75</v>
      </c>
      <c r="H22" s="27" t="s">
        <v>20</v>
      </c>
      <c r="I22" s="27" t="s">
        <v>21</v>
      </c>
      <c r="J22" s="50">
        <v>0.28000000000000003</v>
      </c>
      <c r="K22" s="10">
        <v>219010.28351999997</v>
      </c>
      <c r="L22" s="11">
        <v>16425771.263999999</v>
      </c>
      <c r="M22" s="29">
        <v>197109255.16799998</v>
      </c>
      <c r="N22" s="29">
        <v>246386568.95999998</v>
      </c>
      <c r="O22" s="31" t="s">
        <v>231</v>
      </c>
    </row>
    <row r="23" spans="1:15" s="32" customFormat="1" ht="38.25" x14ac:dyDescent="0.25">
      <c r="A23" s="36" t="s">
        <v>29</v>
      </c>
      <c r="B23" s="48">
        <v>368</v>
      </c>
      <c r="C23" s="49" t="s">
        <v>16</v>
      </c>
      <c r="D23" s="34" t="s">
        <v>22</v>
      </c>
      <c r="E23" s="27" t="s">
        <v>30</v>
      </c>
      <c r="F23" s="27" t="s">
        <v>30</v>
      </c>
      <c r="G23" s="26">
        <v>128</v>
      </c>
      <c r="H23" s="27" t="s">
        <v>20</v>
      </c>
      <c r="I23" s="27" t="s">
        <v>21</v>
      </c>
      <c r="J23" s="50">
        <v>0.28000000000000003</v>
      </c>
      <c r="K23" s="10">
        <v>105934.32192</v>
      </c>
      <c r="L23" s="11">
        <v>13559593.20576</v>
      </c>
      <c r="M23" s="29">
        <v>162715118.46912</v>
      </c>
      <c r="N23" s="29">
        <v>244072677.70367998</v>
      </c>
      <c r="O23" s="31" t="s">
        <v>232</v>
      </c>
    </row>
    <row r="24" spans="1:15" s="32" customFormat="1" ht="38.25" x14ac:dyDescent="0.25">
      <c r="A24" s="36" t="s">
        <v>29</v>
      </c>
      <c r="B24" s="48">
        <v>369</v>
      </c>
      <c r="C24" s="49" t="s">
        <v>16</v>
      </c>
      <c r="D24" s="30" t="s">
        <v>28</v>
      </c>
      <c r="E24" s="27" t="s">
        <v>33</v>
      </c>
      <c r="F24" s="27" t="s">
        <v>37</v>
      </c>
      <c r="G24" s="26">
        <v>60</v>
      </c>
      <c r="H24" s="27" t="s">
        <v>20</v>
      </c>
      <c r="I24" s="27" t="s">
        <v>21</v>
      </c>
      <c r="J24" s="50">
        <v>0.28000000000000003</v>
      </c>
      <c r="K24" s="10">
        <v>219010.28352</v>
      </c>
      <c r="L24" s="11">
        <v>13140617.0112</v>
      </c>
      <c r="M24" s="29">
        <v>157687404.13440001</v>
      </c>
      <c r="N24" s="29">
        <v>236531106.20160002</v>
      </c>
      <c r="O24" s="31" t="s">
        <v>232</v>
      </c>
    </row>
    <row r="25" spans="1:15" s="32" customFormat="1" ht="38.25" x14ac:dyDescent="0.25">
      <c r="A25" s="36" t="s">
        <v>29</v>
      </c>
      <c r="B25" s="48">
        <v>370</v>
      </c>
      <c r="C25" s="49" t="s">
        <v>16</v>
      </c>
      <c r="D25" s="30" t="s">
        <v>28</v>
      </c>
      <c r="E25" s="27" t="s">
        <v>33</v>
      </c>
      <c r="F25" s="27" t="s">
        <v>281</v>
      </c>
      <c r="G25" s="26">
        <v>60</v>
      </c>
      <c r="H25" s="27" t="s">
        <v>20</v>
      </c>
      <c r="I25" s="27" t="s">
        <v>21</v>
      </c>
      <c r="J25" s="50">
        <v>0.28000000000000003</v>
      </c>
      <c r="K25" s="10">
        <v>219010.28352</v>
      </c>
      <c r="L25" s="11">
        <v>13140617.0112</v>
      </c>
      <c r="M25" s="29">
        <v>157687404.13440001</v>
      </c>
      <c r="N25" s="29">
        <v>236531106.20160002</v>
      </c>
      <c r="O25" s="31" t="s">
        <v>232</v>
      </c>
    </row>
    <row r="26" spans="1:15" s="32" customFormat="1" ht="49.5" customHeight="1" x14ac:dyDescent="0.25">
      <c r="A26" s="36" t="s">
        <v>29</v>
      </c>
      <c r="B26" s="48">
        <v>371</v>
      </c>
      <c r="C26" s="49" t="s">
        <v>16</v>
      </c>
      <c r="D26" s="35" t="s">
        <v>22</v>
      </c>
      <c r="E26" s="27" t="s">
        <v>38</v>
      </c>
      <c r="F26" s="27" t="s">
        <v>38</v>
      </c>
      <c r="G26" s="26">
        <v>80</v>
      </c>
      <c r="H26" s="27" t="s">
        <v>20</v>
      </c>
      <c r="I26" s="27" t="s">
        <v>21</v>
      </c>
      <c r="J26" s="50">
        <v>0.28000000000000003</v>
      </c>
      <c r="K26" s="10">
        <v>105934.32192000002</v>
      </c>
      <c r="L26" s="11">
        <v>8474745.7536000013</v>
      </c>
      <c r="M26" s="29">
        <v>101696949.04320002</v>
      </c>
      <c r="N26" s="29">
        <v>254242372.60800004</v>
      </c>
      <c r="O26" s="31" t="s">
        <v>229</v>
      </c>
    </row>
    <row r="27" spans="1:15" s="32" customFormat="1" ht="49.5" customHeight="1" x14ac:dyDescent="0.25">
      <c r="A27" s="36" t="s">
        <v>29</v>
      </c>
      <c r="B27" s="48">
        <v>372</v>
      </c>
      <c r="C27" s="30" t="s">
        <v>16</v>
      </c>
      <c r="D27" s="27" t="s">
        <v>28</v>
      </c>
      <c r="E27" s="27" t="s">
        <v>30</v>
      </c>
      <c r="F27" s="27" t="s">
        <v>236</v>
      </c>
      <c r="G27" s="26">
        <v>80</v>
      </c>
      <c r="H27" s="27" t="s">
        <v>20</v>
      </c>
      <c r="I27" s="27" t="s">
        <v>21</v>
      </c>
      <c r="J27" s="50">
        <v>0.28000000000000003</v>
      </c>
      <c r="K27" s="10">
        <v>219010.28351999997</v>
      </c>
      <c r="L27" s="11">
        <v>17520822.681599997</v>
      </c>
      <c r="M27" s="29">
        <v>210249872.17919996</v>
      </c>
      <c r="N27" s="29">
        <v>262812340.22399995</v>
      </c>
      <c r="O27" s="31" t="s">
        <v>231</v>
      </c>
    </row>
    <row r="28" spans="1:15" s="32" customFormat="1" ht="49.5" customHeight="1" x14ac:dyDescent="0.25">
      <c r="A28" s="36" t="s">
        <v>29</v>
      </c>
      <c r="B28" s="48">
        <v>373</v>
      </c>
      <c r="C28" s="30" t="s">
        <v>16</v>
      </c>
      <c r="D28" s="27" t="s">
        <v>28</v>
      </c>
      <c r="E28" s="27" t="s">
        <v>30</v>
      </c>
      <c r="F28" s="27" t="s">
        <v>237</v>
      </c>
      <c r="G28" s="26">
        <v>80</v>
      </c>
      <c r="H28" s="27" t="s">
        <v>20</v>
      </c>
      <c r="I28" s="27" t="s">
        <v>21</v>
      </c>
      <c r="J28" s="50">
        <v>0.28000000000000003</v>
      </c>
      <c r="K28" s="10">
        <v>219010.28351999997</v>
      </c>
      <c r="L28" s="11">
        <v>17520822.681599997</v>
      </c>
      <c r="M28" s="29">
        <v>210249872.17919996</v>
      </c>
      <c r="N28" s="29">
        <v>262812340.22399995</v>
      </c>
      <c r="O28" s="31" t="s">
        <v>231</v>
      </c>
    </row>
    <row r="29" spans="1:15" s="32" customFormat="1" ht="49.5" customHeight="1" x14ac:dyDescent="0.25">
      <c r="A29" s="36" t="s">
        <v>29</v>
      </c>
      <c r="B29" s="48">
        <v>374</v>
      </c>
      <c r="C29" s="30" t="s">
        <v>16</v>
      </c>
      <c r="D29" s="27" t="s">
        <v>28</v>
      </c>
      <c r="E29" s="27" t="s">
        <v>30</v>
      </c>
      <c r="F29" s="27" t="s">
        <v>237</v>
      </c>
      <c r="G29" s="26">
        <v>85</v>
      </c>
      <c r="H29" s="27" t="s">
        <v>20</v>
      </c>
      <c r="I29" s="27" t="s">
        <v>21</v>
      </c>
      <c r="J29" s="50">
        <v>0.28000000000000003</v>
      </c>
      <c r="K29" s="10">
        <v>219010.28352000003</v>
      </c>
      <c r="L29" s="11">
        <v>18615874.099200003</v>
      </c>
      <c r="M29" s="29">
        <v>223390489.19040003</v>
      </c>
      <c r="N29" s="29">
        <v>223390489.19040003</v>
      </c>
      <c r="O29" s="31" t="s">
        <v>278</v>
      </c>
    </row>
    <row r="30" spans="1:15" s="32" customFormat="1" ht="49.5" customHeight="1" x14ac:dyDescent="0.25">
      <c r="A30" s="36" t="s">
        <v>29</v>
      </c>
      <c r="B30" s="48">
        <v>375</v>
      </c>
      <c r="C30" s="30" t="s">
        <v>16</v>
      </c>
      <c r="D30" s="27" t="s">
        <v>28</v>
      </c>
      <c r="E30" s="27" t="s">
        <v>30</v>
      </c>
      <c r="F30" s="27" t="s">
        <v>237</v>
      </c>
      <c r="G30" s="26">
        <v>85</v>
      </c>
      <c r="H30" s="27" t="s">
        <v>20</v>
      </c>
      <c r="I30" s="27" t="s">
        <v>21</v>
      </c>
      <c r="J30" s="50">
        <v>0.28000000000000003</v>
      </c>
      <c r="K30" s="10">
        <v>219010.28352000003</v>
      </c>
      <c r="L30" s="11">
        <v>18615874.099200003</v>
      </c>
      <c r="M30" s="29">
        <v>223390489.19040003</v>
      </c>
      <c r="N30" s="29">
        <v>223390489.19040003</v>
      </c>
      <c r="O30" s="31" t="s">
        <v>278</v>
      </c>
    </row>
    <row r="31" spans="1:15" s="32" customFormat="1" ht="49.5" customHeight="1" x14ac:dyDescent="0.25">
      <c r="A31" s="36" t="s">
        <v>29</v>
      </c>
      <c r="B31" s="48">
        <v>376</v>
      </c>
      <c r="C31" s="30" t="s">
        <v>16</v>
      </c>
      <c r="D31" s="27" t="s">
        <v>28</v>
      </c>
      <c r="E31" s="27" t="s">
        <v>33</v>
      </c>
      <c r="F31" s="27" t="s">
        <v>37</v>
      </c>
      <c r="G31" s="26">
        <v>60</v>
      </c>
      <c r="H31" s="27" t="s">
        <v>20</v>
      </c>
      <c r="I31" s="27" t="s">
        <v>21</v>
      </c>
      <c r="J31" s="50">
        <v>0.28000000000000003</v>
      </c>
      <c r="K31" s="10">
        <v>219010.28352</v>
      </c>
      <c r="L31" s="11">
        <v>13140617.0112</v>
      </c>
      <c r="M31" s="29">
        <v>157687404.13440001</v>
      </c>
      <c r="N31" s="29">
        <v>236531106.20160002</v>
      </c>
      <c r="O31" s="31" t="s">
        <v>232</v>
      </c>
    </row>
    <row r="32" spans="1:15" s="32" customFormat="1" ht="49.5" customHeight="1" x14ac:dyDescent="0.25">
      <c r="A32" s="36" t="s">
        <v>29</v>
      </c>
      <c r="B32" s="48">
        <v>377</v>
      </c>
      <c r="C32" s="30" t="s">
        <v>16</v>
      </c>
      <c r="D32" s="27" t="s">
        <v>28</v>
      </c>
      <c r="E32" s="27" t="s">
        <v>33</v>
      </c>
      <c r="F32" s="27" t="s">
        <v>37</v>
      </c>
      <c r="G32" s="26">
        <v>60</v>
      </c>
      <c r="H32" s="27" t="s">
        <v>20</v>
      </c>
      <c r="I32" s="27" t="s">
        <v>21</v>
      </c>
      <c r="J32" s="50">
        <v>0.28000000000000003</v>
      </c>
      <c r="K32" s="10">
        <v>219010.28352</v>
      </c>
      <c r="L32" s="11">
        <v>13140617.0112</v>
      </c>
      <c r="M32" s="29">
        <v>157687404.13440001</v>
      </c>
      <c r="N32" s="29">
        <v>236531106.20160002</v>
      </c>
      <c r="O32" s="31" t="s">
        <v>232</v>
      </c>
    </row>
    <row r="33" spans="1:15" s="32" customFormat="1" ht="38.25" x14ac:dyDescent="0.25">
      <c r="A33" s="36" t="s">
        <v>39</v>
      </c>
      <c r="B33" s="48">
        <v>378</v>
      </c>
      <c r="C33" s="49" t="s">
        <v>16</v>
      </c>
      <c r="D33" s="34" t="s">
        <v>22</v>
      </c>
      <c r="E33" s="27" t="s">
        <v>40</v>
      </c>
      <c r="F33" s="27" t="s">
        <v>40</v>
      </c>
      <c r="G33" s="36">
        <v>95</v>
      </c>
      <c r="H33" s="27" t="s">
        <v>20</v>
      </c>
      <c r="I33" s="27" t="s">
        <v>21</v>
      </c>
      <c r="J33" s="50">
        <v>0.14000000000000001</v>
      </c>
      <c r="K33" s="10">
        <v>94347.75546</v>
      </c>
      <c r="L33" s="11">
        <v>8963036.7686999999</v>
      </c>
      <c r="M33" s="29">
        <v>107556441.2244</v>
      </c>
      <c r="N33" s="29">
        <v>268891103.06099999</v>
      </c>
      <c r="O33" s="31" t="s">
        <v>229</v>
      </c>
    </row>
    <row r="34" spans="1:15" s="32" customFormat="1" ht="38.25" x14ac:dyDescent="0.25">
      <c r="A34" s="36" t="s">
        <v>39</v>
      </c>
      <c r="B34" s="48">
        <v>379</v>
      </c>
      <c r="C34" s="49" t="s">
        <v>16</v>
      </c>
      <c r="D34" s="34" t="s">
        <v>22</v>
      </c>
      <c r="E34" s="27" t="s">
        <v>41</v>
      </c>
      <c r="F34" s="27" t="s">
        <v>41</v>
      </c>
      <c r="G34" s="26">
        <v>100</v>
      </c>
      <c r="H34" s="27" t="s">
        <v>20</v>
      </c>
      <c r="I34" s="27" t="s">
        <v>21</v>
      </c>
      <c r="J34" s="50">
        <v>0.14000000000000001</v>
      </c>
      <c r="K34" s="10">
        <v>94347.75546</v>
      </c>
      <c r="L34" s="11">
        <v>9434775.5460000001</v>
      </c>
      <c r="M34" s="29">
        <v>113217306.552</v>
      </c>
      <c r="N34" s="29">
        <v>254738939.74200001</v>
      </c>
      <c r="O34" s="31" t="s">
        <v>235</v>
      </c>
    </row>
    <row r="35" spans="1:15" s="32" customFormat="1" ht="38.25" x14ac:dyDescent="0.25">
      <c r="A35" s="36" t="s">
        <v>39</v>
      </c>
      <c r="B35" s="48">
        <v>380</v>
      </c>
      <c r="C35" s="49" t="s">
        <v>16</v>
      </c>
      <c r="D35" s="34" t="s">
        <v>22</v>
      </c>
      <c r="E35" s="27" t="s">
        <v>42</v>
      </c>
      <c r="F35" s="27" t="s">
        <v>42</v>
      </c>
      <c r="G35" s="26">
        <v>95</v>
      </c>
      <c r="H35" s="27" t="s">
        <v>20</v>
      </c>
      <c r="I35" s="27" t="s">
        <v>21</v>
      </c>
      <c r="J35" s="50">
        <v>0.14000000000000001</v>
      </c>
      <c r="K35" s="10">
        <v>94347.75546</v>
      </c>
      <c r="L35" s="11">
        <v>8963036.7686999999</v>
      </c>
      <c r="M35" s="29">
        <v>107556441.2244</v>
      </c>
      <c r="N35" s="29">
        <v>268891103.06099999</v>
      </c>
      <c r="O35" s="31" t="s">
        <v>229</v>
      </c>
    </row>
    <row r="36" spans="1:15" s="32" customFormat="1" ht="38.25" x14ac:dyDescent="0.25">
      <c r="A36" s="36" t="s">
        <v>39</v>
      </c>
      <c r="B36" s="48">
        <v>381</v>
      </c>
      <c r="C36" s="49" t="s">
        <v>16</v>
      </c>
      <c r="D36" s="30" t="s">
        <v>28</v>
      </c>
      <c r="E36" s="27" t="s">
        <v>43</v>
      </c>
      <c r="F36" s="27" t="s">
        <v>238</v>
      </c>
      <c r="G36" s="26">
        <v>105</v>
      </c>
      <c r="H36" s="27" t="s">
        <v>20</v>
      </c>
      <c r="I36" s="27" t="s">
        <v>21</v>
      </c>
      <c r="J36" s="50">
        <v>0.14000000000000001</v>
      </c>
      <c r="K36" s="10">
        <v>195056.03375999999</v>
      </c>
      <c r="L36" s="11">
        <v>20480883.544799998</v>
      </c>
      <c r="M36" s="29">
        <v>245770602.53759998</v>
      </c>
      <c r="N36" s="29">
        <v>245770602.53759998</v>
      </c>
      <c r="O36" s="31" t="s">
        <v>278</v>
      </c>
    </row>
    <row r="37" spans="1:15" s="32" customFormat="1" ht="38.25" x14ac:dyDescent="0.25">
      <c r="A37" s="36" t="s">
        <v>39</v>
      </c>
      <c r="B37" s="48">
        <v>382</v>
      </c>
      <c r="C37" s="49" t="s">
        <v>16</v>
      </c>
      <c r="D37" s="34" t="s">
        <v>22</v>
      </c>
      <c r="E37" s="27" t="s">
        <v>44</v>
      </c>
      <c r="F37" s="27" t="s">
        <v>44</v>
      </c>
      <c r="G37" s="26">
        <v>80</v>
      </c>
      <c r="H37" s="27" t="s">
        <v>20</v>
      </c>
      <c r="I37" s="27" t="s">
        <v>21</v>
      </c>
      <c r="J37" s="50">
        <v>0.14000000000000001</v>
      </c>
      <c r="K37" s="10">
        <v>94347.755460000015</v>
      </c>
      <c r="L37" s="11">
        <v>7547820.4368000012</v>
      </c>
      <c r="M37" s="29">
        <v>90573845.241600007</v>
      </c>
      <c r="N37" s="29">
        <v>271721535.72479999</v>
      </c>
      <c r="O37" s="31" t="s">
        <v>227</v>
      </c>
    </row>
    <row r="38" spans="1:15" s="32" customFormat="1" ht="38.25" x14ac:dyDescent="0.25">
      <c r="A38" s="36" t="s">
        <v>45</v>
      </c>
      <c r="B38" s="48">
        <v>383</v>
      </c>
      <c r="C38" s="49" t="s">
        <v>16</v>
      </c>
      <c r="D38" s="30" t="s">
        <v>46</v>
      </c>
      <c r="E38" s="33" t="s">
        <v>47</v>
      </c>
      <c r="F38" s="27" t="s">
        <v>48</v>
      </c>
      <c r="G38" s="26">
        <v>50</v>
      </c>
      <c r="H38" s="27" t="s">
        <v>20</v>
      </c>
      <c r="I38" s="27" t="s">
        <v>21</v>
      </c>
      <c r="J38" s="50">
        <v>0.14000000000000001</v>
      </c>
      <c r="K38" s="10">
        <v>195056.03376000002</v>
      </c>
      <c r="L38" s="11">
        <v>9752801.688000001</v>
      </c>
      <c r="M38" s="29">
        <v>117033620.25600001</v>
      </c>
      <c r="N38" s="29">
        <v>263325645.57600003</v>
      </c>
      <c r="O38" s="31" t="s">
        <v>235</v>
      </c>
    </row>
    <row r="39" spans="1:15" s="32" customFormat="1" ht="38.25" x14ac:dyDescent="0.25">
      <c r="A39" s="36" t="s">
        <v>45</v>
      </c>
      <c r="B39" s="48">
        <v>384</v>
      </c>
      <c r="C39" s="49" t="s">
        <v>16</v>
      </c>
      <c r="D39" s="34" t="s">
        <v>17</v>
      </c>
      <c r="E39" s="33" t="s">
        <v>49</v>
      </c>
      <c r="F39" s="27" t="s">
        <v>50</v>
      </c>
      <c r="G39" s="26">
        <v>50</v>
      </c>
      <c r="H39" s="27" t="s">
        <v>20</v>
      </c>
      <c r="I39" s="27" t="s">
        <v>21</v>
      </c>
      <c r="J39" s="50">
        <v>0.14000000000000001</v>
      </c>
      <c r="K39" s="10">
        <v>195056.03376000002</v>
      </c>
      <c r="L39" s="11">
        <v>9752801.688000001</v>
      </c>
      <c r="M39" s="29">
        <v>117033620.25600001</v>
      </c>
      <c r="N39" s="29">
        <v>263325645.57600003</v>
      </c>
      <c r="O39" s="31" t="s">
        <v>235</v>
      </c>
    </row>
    <row r="40" spans="1:15" s="32" customFormat="1" ht="38.25" x14ac:dyDescent="0.25">
      <c r="A40" s="36" t="s">
        <v>45</v>
      </c>
      <c r="B40" s="48">
        <v>385</v>
      </c>
      <c r="C40" s="49" t="s">
        <v>16</v>
      </c>
      <c r="D40" s="34" t="s">
        <v>17</v>
      </c>
      <c r="E40" s="33" t="s">
        <v>51</v>
      </c>
      <c r="F40" s="27" t="s">
        <v>50</v>
      </c>
      <c r="G40" s="26">
        <v>65</v>
      </c>
      <c r="H40" s="27" t="s">
        <v>20</v>
      </c>
      <c r="I40" s="27" t="s">
        <v>21</v>
      </c>
      <c r="J40" s="50">
        <v>0.14000000000000001</v>
      </c>
      <c r="K40" s="10">
        <v>195056.03375999999</v>
      </c>
      <c r="L40" s="11">
        <v>12678642.194399999</v>
      </c>
      <c r="M40" s="29">
        <v>152143706.3328</v>
      </c>
      <c r="N40" s="29">
        <v>266251486.08239999</v>
      </c>
      <c r="O40" s="31" t="s">
        <v>233</v>
      </c>
    </row>
    <row r="41" spans="1:15" s="32" customFormat="1" ht="38.25" x14ac:dyDescent="0.25">
      <c r="A41" s="36" t="s">
        <v>45</v>
      </c>
      <c r="B41" s="48">
        <v>386</v>
      </c>
      <c r="C41" s="49" t="s">
        <v>16</v>
      </c>
      <c r="D41" s="34" t="s">
        <v>22</v>
      </c>
      <c r="E41" s="27" t="s">
        <v>52</v>
      </c>
      <c r="F41" s="27" t="s">
        <v>48</v>
      </c>
      <c r="G41" s="45">
        <v>80</v>
      </c>
      <c r="H41" s="27" t="s">
        <v>20</v>
      </c>
      <c r="I41" s="27" t="s">
        <v>21</v>
      </c>
      <c r="J41" s="50">
        <v>0.28000000000000003</v>
      </c>
      <c r="K41" s="10">
        <v>105934.32192000002</v>
      </c>
      <c r="L41" s="11">
        <v>8474745.7536000013</v>
      </c>
      <c r="M41" s="29">
        <v>101696949.04320002</v>
      </c>
      <c r="N41" s="29">
        <v>228818135.34720004</v>
      </c>
      <c r="O41" s="31" t="s">
        <v>235</v>
      </c>
    </row>
    <row r="42" spans="1:15" s="32" customFormat="1" ht="38.25" x14ac:dyDescent="0.25">
      <c r="A42" s="36" t="s">
        <v>45</v>
      </c>
      <c r="B42" s="48">
        <v>387</v>
      </c>
      <c r="C42" s="49" t="s">
        <v>16</v>
      </c>
      <c r="D42" s="34" t="s">
        <v>22</v>
      </c>
      <c r="E42" s="27" t="s">
        <v>53</v>
      </c>
      <c r="F42" s="27" t="s">
        <v>48</v>
      </c>
      <c r="G42" s="26">
        <v>90</v>
      </c>
      <c r="H42" s="27" t="s">
        <v>20</v>
      </c>
      <c r="I42" s="27" t="s">
        <v>21</v>
      </c>
      <c r="J42" s="50">
        <v>0.14000000000000001</v>
      </c>
      <c r="K42" s="10">
        <v>94347.75546</v>
      </c>
      <c r="L42" s="11">
        <v>8491297.9913999997</v>
      </c>
      <c r="M42" s="29">
        <v>101895575.8968</v>
      </c>
      <c r="N42" s="29">
        <v>254738939.74199998</v>
      </c>
      <c r="O42" s="31" t="s">
        <v>229</v>
      </c>
    </row>
    <row r="43" spans="1:15" s="32" customFormat="1" ht="38.25" x14ac:dyDescent="0.25">
      <c r="A43" s="36" t="s">
        <v>45</v>
      </c>
      <c r="B43" s="48">
        <v>388</v>
      </c>
      <c r="C43" s="49" t="s">
        <v>16</v>
      </c>
      <c r="D43" s="34" t="s">
        <v>22</v>
      </c>
      <c r="E43" s="27" t="s">
        <v>53</v>
      </c>
      <c r="F43" s="27" t="s">
        <v>48</v>
      </c>
      <c r="G43" s="26">
        <v>80</v>
      </c>
      <c r="H43" s="27" t="s">
        <v>20</v>
      </c>
      <c r="I43" s="27" t="s">
        <v>21</v>
      </c>
      <c r="J43" s="50">
        <v>0.14000000000000001</v>
      </c>
      <c r="K43" s="10">
        <v>94347.755460000015</v>
      </c>
      <c r="L43" s="11">
        <v>7547820.4368000012</v>
      </c>
      <c r="M43" s="29">
        <v>90573845.241600007</v>
      </c>
      <c r="N43" s="29">
        <v>271721535.72479999</v>
      </c>
      <c r="O43" s="31" t="s">
        <v>227</v>
      </c>
    </row>
    <row r="44" spans="1:15" s="32" customFormat="1" ht="38.25" x14ac:dyDescent="0.25">
      <c r="A44" s="36" t="s">
        <v>45</v>
      </c>
      <c r="B44" s="48">
        <v>389</v>
      </c>
      <c r="C44" s="49" t="s">
        <v>16</v>
      </c>
      <c r="D44" s="34" t="s">
        <v>22</v>
      </c>
      <c r="E44" s="33" t="s">
        <v>54</v>
      </c>
      <c r="F44" s="27" t="s">
        <v>48</v>
      </c>
      <c r="G44" s="26">
        <v>60</v>
      </c>
      <c r="H44" s="27" t="s">
        <v>20</v>
      </c>
      <c r="I44" s="27" t="s">
        <v>21</v>
      </c>
      <c r="J44" s="50">
        <v>0.14000000000000001</v>
      </c>
      <c r="K44" s="10">
        <v>94347.75546</v>
      </c>
      <c r="L44" s="11">
        <v>5660865.3276000004</v>
      </c>
      <c r="M44" s="29">
        <v>67930383.931199998</v>
      </c>
      <c r="N44" s="29">
        <v>203791151.79359999</v>
      </c>
      <c r="O44" s="31" t="s">
        <v>227</v>
      </c>
    </row>
    <row r="45" spans="1:15" s="32" customFormat="1" ht="38.25" x14ac:dyDescent="0.25">
      <c r="A45" s="36" t="s">
        <v>45</v>
      </c>
      <c r="B45" s="48">
        <v>390</v>
      </c>
      <c r="C45" s="49" t="s">
        <v>16</v>
      </c>
      <c r="D45" s="34" t="s">
        <v>22</v>
      </c>
      <c r="E45" s="33" t="s">
        <v>55</v>
      </c>
      <c r="F45" s="27" t="s">
        <v>48</v>
      </c>
      <c r="G45" s="26">
        <v>75</v>
      </c>
      <c r="H45" s="27" t="s">
        <v>20</v>
      </c>
      <c r="I45" s="27" t="s">
        <v>21</v>
      </c>
      <c r="J45" s="50">
        <v>0.14000000000000001</v>
      </c>
      <c r="K45" s="10">
        <v>94347.75546</v>
      </c>
      <c r="L45" s="11">
        <v>7076081.6595000001</v>
      </c>
      <c r="M45" s="29">
        <v>84912979.914000005</v>
      </c>
      <c r="N45" s="29">
        <v>254738939.74200001</v>
      </c>
      <c r="O45" s="31" t="s">
        <v>227</v>
      </c>
    </row>
    <row r="46" spans="1:15" s="32" customFormat="1" ht="38.25" x14ac:dyDescent="0.25">
      <c r="A46" s="36" t="s">
        <v>45</v>
      </c>
      <c r="B46" s="48">
        <v>391</v>
      </c>
      <c r="C46" s="51" t="s">
        <v>16</v>
      </c>
      <c r="D46" s="35" t="s">
        <v>24</v>
      </c>
      <c r="E46" s="42" t="s">
        <v>47</v>
      </c>
      <c r="F46" s="40" t="s">
        <v>48</v>
      </c>
      <c r="G46" s="41">
        <v>40</v>
      </c>
      <c r="H46" s="40" t="s">
        <v>20</v>
      </c>
      <c r="I46" s="40" t="s">
        <v>21</v>
      </c>
      <c r="J46" s="50">
        <v>0.14000000000000001</v>
      </c>
      <c r="K46" s="24">
        <v>195056.03376000002</v>
      </c>
      <c r="L46" s="11">
        <v>7802241.3504000008</v>
      </c>
      <c r="M46" s="29">
        <v>93626896.20480001</v>
      </c>
      <c r="N46" s="29">
        <v>257473964.56320003</v>
      </c>
      <c r="O46" s="31" t="s">
        <v>228</v>
      </c>
    </row>
    <row r="47" spans="1:15" s="32" customFormat="1" ht="38.25" x14ac:dyDescent="0.25">
      <c r="A47" s="36" t="s">
        <v>45</v>
      </c>
      <c r="B47" s="48">
        <v>392</v>
      </c>
      <c r="C47" s="51" t="s">
        <v>16</v>
      </c>
      <c r="D47" s="35" t="s">
        <v>28</v>
      </c>
      <c r="E47" s="42" t="s">
        <v>47</v>
      </c>
      <c r="F47" s="27" t="s">
        <v>56</v>
      </c>
      <c r="G47" s="33">
        <v>100</v>
      </c>
      <c r="H47" s="27" t="s">
        <v>20</v>
      </c>
      <c r="I47" s="33" t="s">
        <v>21</v>
      </c>
      <c r="J47" s="50">
        <v>0.14000000000000001</v>
      </c>
      <c r="K47" s="24">
        <v>195056.03376000002</v>
      </c>
      <c r="L47" s="11">
        <v>19505603.376000002</v>
      </c>
      <c r="M47" s="29">
        <v>234067240.51200002</v>
      </c>
      <c r="N47" s="29">
        <v>234067240.51200002</v>
      </c>
      <c r="O47" s="31" t="s">
        <v>230</v>
      </c>
    </row>
    <row r="48" spans="1:15" s="32" customFormat="1" ht="51" x14ac:dyDescent="0.25">
      <c r="A48" s="36" t="s">
        <v>45</v>
      </c>
      <c r="B48" s="48">
        <v>393</v>
      </c>
      <c r="C48" s="51" t="s">
        <v>16</v>
      </c>
      <c r="D48" s="35" t="s">
        <v>28</v>
      </c>
      <c r="E48" s="42" t="s">
        <v>47</v>
      </c>
      <c r="F48" s="27" t="s">
        <v>57</v>
      </c>
      <c r="G48" s="33">
        <v>100</v>
      </c>
      <c r="H48" s="27" t="s">
        <v>20</v>
      </c>
      <c r="I48" s="33" t="s">
        <v>21</v>
      </c>
      <c r="J48" s="50">
        <v>0.14000000000000001</v>
      </c>
      <c r="K48" s="24">
        <v>195056.03376000002</v>
      </c>
      <c r="L48" s="11">
        <v>19505603.376000002</v>
      </c>
      <c r="M48" s="29">
        <v>234067240.51200002</v>
      </c>
      <c r="N48" s="29">
        <v>234067240.51200002</v>
      </c>
      <c r="O48" s="31" t="s">
        <v>230</v>
      </c>
    </row>
    <row r="49" spans="1:17" s="32" customFormat="1" ht="38.25" x14ac:dyDescent="0.25">
      <c r="A49" s="36" t="s">
        <v>45</v>
      </c>
      <c r="B49" s="48">
        <v>394</v>
      </c>
      <c r="C49" s="51" t="s">
        <v>16</v>
      </c>
      <c r="D49" s="35" t="s">
        <v>28</v>
      </c>
      <c r="E49" s="42" t="s">
        <v>47</v>
      </c>
      <c r="F49" s="27" t="s">
        <v>58</v>
      </c>
      <c r="G49" s="33">
        <v>100</v>
      </c>
      <c r="H49" s="27" t="s">
        <v>20</v>
      </c>
      <c r="I49" s="33" t="s">
        <v>21</v>
      </c>
      <c r="J49" s="50">
        <v>0.14000000000000001</v>
      </c>
      <c r="K49" s="24">
        <v>195056.03376000002</v>
      </c>
      <c r="L49" s="11">
        <v>19505603.376000002</v>
      </c>
      <c r="M49" s="29">
        <v>234067240.51200002</v>
      </c>
      <c r="N49" s="29">
        <v>234067240.51200002</v>
      </c>
      <c r="O49" s="31" t="s">
        <v>230</v>
      </c>
    </row>
    <row r="50" spans="1:17" s="32" customFormat="1" ht="38.25" x14ac:dyDescent="0.25">
      <c r="A50" s="36" t="s">
        <v>45</v>
      </c>
      <c r="B50" s="48">
        <v>395</v>
      </c>
      <c r="C50" s="51" t="s">
        <v>16</v>
      </c>
      <c r="D50" s="35" t="s">
        <v>28</v>
      </c>
      <c r="E50" s="42" t="s">
        <v>53</v>
      </c>
      <c r="F50" s="27" t="s">
        <v>59</v>
      </c>
      <c r="G50" s="33">
        <v>100</v>
      </c>
      <c r="H50" s="27" t="s">
        <v>20</v>
      </c>
      <c r="I50" s="33" t="s">
        <v>21</v>
      </c>
      <c r="J50" s="50">
        <v>0.14000000000000001</v>
      </c>
      <c r="K50" s="24">
        <v>195056.03376000002</v>
      </c>
      <c r="L50" s="11">
        <v>19505603.376000002</v>
      </c>
      <c r="M50" s="29">
        <v>234067240.51200002</v>
      </c>
      <c r="N50" s="29">
        <v>234067240.51200002</v>
      </c>
      <c r="O50" s="31" t="s">
        <v>230</v>
      </c>
    </row>
    <row r="51" spans="1:17" s="32" customFormat="1" ht="38.25" x14ac:dyDescent="0.25">
      <c r="A51" s="36" t="s">
        <v>45</v>
      </c>
      <c r="B51" s="48">
        <v>396</v>
      </c>
      <c r="C51" s="51" t="s">
        <v>16</v>
      </c>
      <c r="D51" s="35" t="s">
        <v>28</v>
      </c>
      <c r="E51" s="27" t="s">
        <v>53</v>
      </c>
      <c r="F51" s="27" t="s">
        <v>59</v>
      </c>
      <c r="G51" s="33">
        <v>100</v>
      </c>
      <c r="H51" s="27" t="s">
        <v>20</v>
      </c>
      <c r="I51" s="33" t="s">
        <v>21</v>
      </c>
      <c r="J51" s="50">
        <v>0.14000000000000001</v>
      </c>
      <c r="K51" s="24">
        <v>195056.03376000002</v>
      </c>
      <c r="L51" s="11">
        <v>19505603.376000002</v>
      </c>
      <c r="M51" s="29">
        <v>234067240.51200002</v>
      </c>
      <c r="N51" s="29">
        <v>234067240.51200002</v>
      </c>
      <c r="O51" s="31" t="s">
        <v>278</v>
      </c>
    </row>
    <row r="52" spans="1:17" s="32" customFormat="1" ht="38.25" x14ac:dyDescent="0.25">
      <c r="A52" s="36" t="s">
        <v>45</v>
      </c>
      <c r="B52" s="48">
        <v>397</v>
      </c>
      <c r="C52" s="51" t="s">
        <v>16</v>
      </c>
      <c r="D52" s="35" t="s">
        <v>220</v>
      </c>
      <c r="E52" s="27" t="s">
        <v>47</v>
      </c>
      <c r="F52" s="27" t="s">
        <v>19</v>
      </c>
      <c r="G52" s="27">
        <v>50</v>
      </c>
      <c r="H52" s="27" t="s">
        <v>20</v>
      </c>
      <c r="I52" s="33" t="s">
        <v>21</v>
      </c>
      <c r="J52" s="50">
        <v>0.14000000000000001</v>
      </c>
      <c r="K52" s="24">
        <v>195056.03376000002</v>
      </c>
      <c r="L52" s="11">
        <v>9752801.688000001</v>
      </c>
      <c r="M52" s="29">
        <v>117033620.25600001</v>
      </c>
      <c r="N52" s="29">
        <v>263325645.57600003</v>
      </c>
      <c r="O52" s="31" t="s">
        <v>235</v>
      </c>
    </row>
    <row r="53" spans="1:17" s="32" customFormat="1" ht="38.25" x14ac:dyDescent="0.25">
      <c r="A53" s="36" t="s">
        <v>45</v>
      </c>
      <c r="B53" s="48">
        <v>398</v>
      </c>
      <c r="C53" s="51" t="s">
        <v>16</v>
      </c>
      <c r="D53" s="35" t="s">
        <v>221</v>
      </c>
      <c r="E53" s="27" t="s">
        <v>53</v>
      </c>
      <c r="F53" s="40" t="s">
        <v>19</v>
      </c>
      <c r="G53" s="27">
        <v>70</v>
      </c>
      <c r="H53" s="27" t="s">
        <v>20</v>
      </c>
      <c r="I53" s="33" t="s">
        <v>21</v>
      </c>
      <c r="J53" s="50">
        <v>0.14000000000000001</v>
      </c>
      <c r="K53" s="24">
        <v>307425.27059999999</v>
      </c>
      <c r="L53" s="11">
        <v>21519768.941999998</v>
      </c>
      <c r="M53" s="29">
        <v>258237227.30399996</v>
      </c>
      <c r="N53" s="29">
        <v>258237227.30399996</v>
      </c>
      <c r="O53" s="31" t="s">
        <v>230</v>
      </c>
    </row>
    <row r="54" spans="1:17" s="32" customFormat="1" ht="38.25" x14ac:dyDescent="0.25">
      <c r="A54" s="36" t="s">
        <v>45</v>
      </c>
      <c r="B54" s="48">
        <v>399</v>
      </c>
      <c r="C54" s="51" t="s">
        <v>16</v>
      </c>
      <c r="D54" s="35" t="s">
        <v>28</v>
      </c>
      <c r="E54" s="42" t="s">
        <v>47</v>
      </c>
      <c r="F54" s="27" t="s">
        <v>58</v>
      </c>
      <c r="G54" s="33">
        <v>100</v>
      </c>
      <c r="H54" s="27" t="s">
        <v>20</v>
      </c>
      <c r="I54" s="33" t="s">
        <v>21</v>
      </c>
      <c r="J54" s="50">
        <v>0.14000000000000001</v>
      </c>
      <c r="K54" s="24">
        <v>195056.03376000002</v>
      </c>
      <c r="L54" s="65">
        <v>19505603.376000002</v>
      </c>
      <c r="M54" s="66">
        <v>234067240.51200002</v>
      </c>
      <c r="N54" s="66">
        <v>234067240.51200002</v>
      </c>
      <c r="O54" s="67" t="s">
        <v>230</v>
      </c>
    </row>
    <row r="55" spans="1:17" s="32" customFormat="1" ht="38.25" x14ac:dyDescent="0.25">
      <c r="A55" s="36" t="s">
        <v>45</v>
      </c>
      <c r="B55" s="48">
        <v>400</v>
      </c>
      <c r="C55" s="51" t="s">
        <v>16</v>
      </c>
      <c r="D55" s="35" t="s">
        <v>28</v>
      </c>
      <c r="E55" s="27" t="s">
        <v>53</v>
      </c>
      <c r="F55" s="27" t="s">
        <v>59</v>
      </c>
      <c r="G55" s="33">
        <v>100</v>
      </c>
      <c r="H55" s="27" t="s">
        <v>20</v>
      </c>
      <c r="I55" s="33" t="s">
        <v>21</v>
      </c>
      <c r="J55" s="50">
        <v>0.14000000000000001</v>
      </c>
      <c r="K55" s="11">
        <v>195056.03376000002</v>
      </c>
      <c r="L55" s="11">
        <v>19505603.376000002</v>
      </c>
      <c r="M55" s="29">
        <v>234067240.51200002</v>
      </c>
      <c r="N55" s="29">
        <v>234067240.51200002</v>
      </c>
      <c r="O55" s="31" t="s">
        <v>230</v>
      </c>
    </row>
    <row r="56" spans="1:17" s="32" customFormat="1" ht="76.5" customHeight="1" x14ac:dyDescent="0.25">
      <c r="A56" s="27" t="s">
        <v>60</v>
      </c>
      <c r="B56" s="48">
        <v>401</v>
      </c>
      <c r="C56" s="27" t="s">
        <v>16</v>
      </c>
      <c r="D56" s="27" t="s">
        <v>61</v>
      </c>
      <c r="E56" s="27" t="s">
        <v>62</v>
      </c>
      <c r="F56" s="27" t="s">
        <v>63</v>
      </c>
      <c r="G56" s="33">
        <v>26</v>
      </c>
      <c r="H56" s="27" t="s">
        <v>20</v>
      </c>
      <c r="I56" s="27" t="s">
        <v>21</v>
      </c>
      <c r="J56" s="50">
        <v>0</v>
      </c>
      <c r="K56" s="11">
        <v>162546.69480000003</v>
      </c>
      <c r="L56" s="11">
        <v>4226214.0648000007</v>
      </c>
      <c r="M56" s="29">
        <v>50714568.777600005</v>
      </c>
      <c r="N56" s="29">
        <v>152143706.33280003</v>
      </c>
      <c r="O56" s="31" t="s">
        <v>227</v>
      </c>
    </row>
    <row r="57" spans="1:17" s="32" customFormat="1" ht="89.25" customHeight="1" x14ac:dyDescent="0.25">
      <c r="A57" s="27" t="s">
        <v>60</v>
      </c>
      <c r="B57" s="48">
        <v>402</v>
      </c>
      <c r="C57" s="53" t="s">
        <v>16</v>
      </c>
      <c r="D57" s="37" t="s">
        <v>24</v>
      </c>
      <c r="E57" s="39" t="s">
        <v>64</v>
      </c>
      <c r="F57" s="39" t="s">
        <v>64</v>
      </c>
      <c r="G57" s="38">
        <v>50</v>
      </c>
      <c r="H57" s="39" t="s">
        <v>20</v>
      </c>
      <c r="I57" s="39" t="s">
        <v>21</v>
      </c>
      <c r="J57" s="50">
        <v>0</v>
      </c>
      <c r="K57" s="11">
        <v>171101.78400000001</v>
      </c>
      <c r="L57" s="11">
        <v>8555089.2000000011</v>
      </c>
      <c r="M57" s="29">
        <v>102661070.40000001</v>
      </c>
      <c r="N57" s="29">
        <v>307983211.20000005</v>
      </c>
      <c r="O57" s="31" t="s">
        <v>227</v>
      </c>
      <c r="P57" s="63"/>
    </row>
    <row r="58" spans="1:17" s="32" customFormat="1" ht="63" customHeight="1" x14ac:dyDescent="0.25">
      <c r="A58" s="27" t="s">
        <v>60</v>
      </c>
      <c r="B58" s="48">
        <v>403</v>
      </c>
      <c r="C58" s="49" t="s">
        <v>16</v>
      </c>
      <c r="D58" s="35" t="s">
        <v>28</v>
      </c>
      <c r="E58" s="27" t="s">
        <v>65</v>
      </c>
      <c r="F58" s="27" t="s">
        <v>65</v>
      </c>
      <c r="G58" s="41">
        <v>55</v>
      </c>
      <c r="H58" s="27" t="s">
        <v>20</v>
      </c>
      <c r="I58" s="27" t="s">
        <v>21</v>
      </c>
      <c r="J58" s="50">
        <v>1</v>
      </c>
      <c r="K58" s="11">
        <f t="shared" ref="K58" si="0">L58/G58</f>
        <v>342203.56799999997</v>
      </c>
      <c r="L58" s="11">
        <f>IF(OR(D58="PRM",D58="PIE",D58="PDC",D58="PDE",D58="PAS",D58="PEC",D58="PRI"),5.52*G58*(1+J58)*30996.7,IF(D58="PPF",2.67*(1+J58)*G58*30996.7,IF(D58="PAD",3.68*30996.7*G58*(1+J58+[1]Factores!$G$20),IF(D58="PEE",8.7*30996.7*(1+J58)*G58,G58*50%*30996.7*10.9*((1+J58)+(1+J58+[1]Factores!$G$16))))))</f>
        <v>18821196.239999998</v>
      </c>
      <c r="M58" s="29">
        <f t="shared" ref="M58" si="1">L58*12</f>
        <v>225854354.88</v>
      </c>
      <c r="N58" s="29">
        <v>677563064.63999999</v>
      </c>
      <c r="O58" s="31" t="s">
        <v>227</v>
      </c>
      <c r="P58" s="64"/>
      <c r="Q58" s="62"/>
    </row>
    <row r="59" spans="1:17" s="32" customFormat="1" ht="38.25" x14ac:dyDescent="0.25">
      <c r="A59" s="27" t="s">
        <v>60</v>
      </c>
      <c r="B59" s="48">
        <v>404</v>
      </c>
      <c r="C59" s="49" t="s">
        <v>16</v>
      </c>
      <c r="D59" s="35" t="s">
        <v>28</v>
      </c>
      <c r="E59" s="27" t="s">
        <v>66</v>
      </c>
      <c r="F59" s="27" t="s">
        <v>67</v>
      </c>
      <c r="G59" s="41">
        <v>75</v>
      </c>
      <c r="H59" s="27" t="s">
        <v>20</v>
      </c>
      <c r="I59" s="27" t="s">
        <v>21</v>
      </c>
      <c r="J59" s="50">
        <v>0</v>
      </c>
      <c r="K59" s="11">
        <v>171101.78399999999</v>
      </c>
      <c r="L59" s="11">
        <v>12832633.799999999</v>
      </c>
      <c r="M59" s="29">
        <v>153991605.59999999</v>
      </c>
      <c r="N59" s="29">
        <v>461974816.79999995</v>
      </c>
      <c r="O59" s="31" t="s">
        <v>227</v>
      </c>
      <c r="P59" s="63"/>
    </row>
    <row r="60" spans="1:17" s="32" customFormat="1" ht="38.25" x14ac:dyDescent="0.25">
      <c r="A60" s="27" t="s">
        <v>60</v>
      </c>
      <c r="B60" s="48">
        <v>405</v>
      </c>
      <c r="C60" s="49" t="s">
        <v>16</v>
      </c>
      <c r="D60" s="35" t="s">
        <v>28</v>
      </c>
      <c r="E60" s="27" t="s">
        <v>204</v>
      </c>
      <c r="F60" s="27" t="s">
        <v>239</v>
      </c>
      <c r="G60" s="41">
        <v>58</v>
      </c>
      <c r="H60" s="27" t="s">
        <v>20</v>
      </c>
      <c r="I60" s="27" t="s">
        <v>21</v>
      </c>
      <c r="J60" s="50">
        <v>0</v>
      </c>
      <c r="K60" s="11">
        <v>171101.78399999999</v>
      </c>
      <c r="L60" s="11">
        <v>9923903.4719999991</v>
      </c>
      <c r="M60" s="29">
        <v>119086841.66399999</v>
      </c>
      <c r="N60" s="29">
        <v>357260524.99199998</v>
      </c>
      <c r="O60" s="31" t="s">
        <v>227</v>
      </c>
    </row>
    <row r="61" spans="1:17" s="32" customFormat="1" ht="38.25" x14ac:dyDescent="0.25">
      <c r="A61" s="27" t="s">
        <v>60</v>
      </c>
      <c r="B61" s="48">
        <v>406</v>
      </c>
      <c r="C61" s="49" t="s">
        <v>16</v>
      </c>
      <c r="D61" s="34" t="s">
        <v>282</v>
      </c>
      <c r="E61" s="27" t="s">
        <v>64</v>
      </c>
      <c r="F61" s="27" t="s">
        <v>68</v>
      </c>
      <c r="G61" s="41">
        <v>70</v>
      </c>
      <c r="H61" s="27" t="s">
        <v>20</v>
      </c>
      <c r="I61" s="27" t="s">
        <v>21</v>
      </c>
      <c r="J61" s="50">
        <v>0</v>
      </c>
      <c r="K61" s="20">
        <v>171101.78399999999</v>
      </c>
      <c r="L61" s="68">
        <v>11977124.879999999</v>
      </c>
      <c r="M61" s="69">
        <v>143725498.56</v>
      </c>
      <c r="N61" s="69">
        <v>431176495.68000001</v>
      </c>
      <c r="O61" s="70" t="s">
        <v>227</v>
      </c>
    </row>
    <row r="62" spans="1:17" s="32" customFormat="1" ht="38.25" x14ac:dyDescent="0.25">
      <c r="A62" s="27" t="s">
        <v>60</v>
      </c>
      <c r="B62" s="48">
        <v>407</v>
      </c>
      <c r="C62" s="49" t="s">
        <v>16</v>
      </c>
      <c r="D62" s="34" t="s">
        <v>282</v>
      </c>
      <c r="E62" s="27" t="s">
        <v>64</v>
      </c>
      <c r="F62" s="27" t="s">
        <v>69</v>
      </c>
      <c r="G62" s="41">
        <v>50</v>
      </c>
      <c r="H62" s="27" t="s">
        <v>20</v>
      </c>
      <c r="I62" s="27" t="s">
        <v>21</v>
      </c>
      <c r="J62" s="50">
        <v>0</v>
      </c>
      <c r="K62" s="10">
        <v>171101.78400000001</v>
      </c>
      <c r="L62" s="11">
        <v>8555089.2000000011</v>
      </c>
      <c r="M62" s="29">
        <v>102661070.40000001</v>
      </c>
      <c r="N62" s="29">
        <v>307983211.20000005</v>
      </c>
      <c r="O62" s="31" t="s">
        <v>227</v>
      </c>
    </row>
    <row r="63" spans="1:17" s="32" customFormat="1" ht="51" x14ac:dyDescent="0.25">
      <c r="A63" s="27" t="s">
        <v>60</v>
      </c>
      <c r="B63" s="48">
        <v>408</v>
      </c>
      <c r="C63" s="49" t="s">
        <v>16</v>
      </c>
      <c r="D63" s="34" t="s">
        <v>22</v>
      </c>
      <c r="E63" s="27" t="s">
        <v>284</v>
      </c>
      <c r="F63" s="27" t="s">
        <v>70</v>
      </c>
      <c r="G63" s="41">
        <v>110</v>
      </c>
      <c r="H63" s="27" t="s">
        <v>20</v>
      </c>
      <c r="I63" s="27" t="s">
        <v>21</v>
      </c>
      <c r="J63" s="50">
        <v>0</v>
      </c>
      <c r="K63" s="10">
        <v>82761.188999999998</v>
      </c>
      <c r="L63" s="11">
        <v>9103730.7899999991</v>
      </c>
      <c r="M63" s="29">
        <v>109244769.47999999</v>
      </c>
      <c r="N63" s="29">
        <v>327734308.43999994</v>
      </c>
      <c r="O63" s="31" t="s">
        <v>227</v>
      </c>
    </row>
    <row r="64" spans="1:17" s="32" customFormat="1" ht="38.25" x14ac:dyDescent="0.25">
      <c r="A64" s="27" t="s">
        <v>60</v>
      </c>
      <c r="B64" s="48">
        <v>409</v>
      </c>
      <c r="C64" s="49" t="s">
        <v>16</v>
      </c>
      <c r="D64" s="34" t="s">
        <v>22</v>
      </c>
      <c r="E64" s="27" t="s">
        <v>285</v>
      </c>
      <c r="F64" s="27" t="s">
        <v>71</v>
      </c>
      <c r="G64" s="41">
        <v>100</v>
      </c>
      <c r="H64" s="27" t="s">
        <v>20</v>
      </c>
      <c r="I64" s="27" t="s">
        <v>21</v>
      </c>
      <c r="J64" s="50">
        <v>0</v>
      </c>
      <c r="K64" s="10">
        <v>82761.188999999998</v>
      </c>
      <c r="L64" s="11">
        <v>8276118.9000000004</v>
      </c>
      <c r="M64" s="29">
        <v>99313426.800000012</v>
      </c>
      <c r="N64" s="29">
        <v>297940280.40000004</v>
      </c>
      <c r="O64" s="31" t="s">
        <v>227</v>
      </c>
    </row>
    <row r="65" spans="1:15" s="32" customFormat="1" ht="38.25" x14ac:dyDescent="0.25">
      <c r="A65" s="27" t="s">
        <v>60</v>
      </c>
      <c r="B65" s="48">
        <v>410</v>
      </c>
      <c r="C65" s="49" t="s">
        <v>16</v>
      </c>
      <c r="D65" s="34" t="s">
        <v>22</v>
      </c>
      <c r="E65" s="27" t="s">
        <v>66</v>
      </c>
      <c r="F65" s="27" t="s">
        <v>66</v>
      </c>
      <c r="G65" s="41">
        <v>110</v>
      </c>
      <c r="H65" s="27" t="s">
        <v>20</v>
      </c>
      <c r="I65" s="27" t="s">
        <v>21</v>
      </c>
      <c r="J65" s="50">
        <v>0</v>
      </c>
      <c r="K65" s="10">
        <v>82761.188999999998</v>
      </c>
      <c r="L65" s="11">
        <v>9103730.7899999991</v>
      </c>
      <c r="M65" s="29">
        <v>109244769.47999999</v>
      </c>
      <c r="N65" s="29">
        <v>327734308.43999994</v>
      </c>
      <c r="O65" s="31" t="s">
        <v>227</v>
      </c>
    </row>
    <row r="66" spans="1:15" s="32" customFormat="1" ht="38.25" x14ac:dyDescent="0.25">
      <c r="A66" s="27" t="s">
        <v>60</v>
      </c>
      <c r="B66" s="48">
        <v>411</v>
      </c>
      <c r="C66" s="49" t="s">
        <v>16</v>
      </c>
      <c r="D66" s="34" t="s">
        <v>22</v>
      </c>
      <c r="E66" s="27" t="s">
        <v>72</v>
      </c>
      <c r="F66" s="27" t="s">
        <v>72</v>
      </c>
      <c r="G66" s="41">
        <v>95</v>
      </c>
      <c r="H66" s="27" t="s">
        <v>20</v>
      </c>
      <c r="I66" s="27" t="s">
        <v>21</v>
      </c>
      <c r="J66" s="50">
        <v>0</v>
      </c>
      <c r="K66" s="10">
        <v>82761.188999999998</v>
      </c>
      <c r="L66" s="11">
        <v>7862312.9550000001</v>
      </c>
      <c r="M66" s="29">
        <v>94347755.460000008</v>
      </c>
      <c r="N66" s="29">
        <v>283043266.38</v>
      </c>
      <c r="O66" s="31" t="s">
        <v>227</v>
      </c>
    </row>
    <row r="67" spans="1:15" s="32" customFormat="1" ht="38.25" x14ac:dyDescent="0.25">
      <c r="A67" s="27" t="s">
        <v>60</v>
      </c>
      <c r="B67" s="48">
        <v>412</v>
      </c>
      <c r="C67" s="49" t="s">
        <v>16</v>
      </c>
      <c r="D67" s="34" t="s">
        <v>22</v>
      </c>
      <c r="E67" s="27" t="s">
        <v>73</v>
      </c>
      <c r="F67" s="27" t="s">
        <v>73</v>
      </c>
      <c r="G67" s="33">
        <v>100</v>
      </c>
      <c r="H67" s="27" t="s">
        <v>20</v>
      </c>
      <c r="I67" s="27" t="s">
        <v>21</v>
      </c>
      <c r="J67" s="50">
        <v>0</v>
      </c>
      <c r="K67" s="10">
        <v>82761.188999999998</v>
      </c>
      <c r="L67" s="11">
        <v>8276118.9000000004</v>
      </c>
      <c r="M67" s="29">
        <v>99313426.800000012</v>
      </c>
      <c r="N67" s="29">
        <v>297940280.40000004</v>
      </c>
      <c r="O67" s="31" t="s">
        <v>227</v>
      </c>
    </row>
    <row r="68" spans="1:15" s="32" customFormat="1" ht="38.25" x14ac:dyDescent="0.25">
      <c r="A68" s="27" t="s">
        <v>60</v>
      </c>
      <c r="B68" s="48">
        <v>413</v>
      </c>
      <c r="C68" s="49" t="s">
        <v>16</v>
      </c>
      <c r="D68" s="34" t="s">
        <v>22</v>
      </c>
      <c r="E68" s="27" t="s">
        <v>74</v>
      </c>
      <c r="F68" s="27" t="s">
        <v>75</v>
      </c>
      <c r="G68" s="41">
        <v>97</v>
      </c>
      <c r="H68" s="27" t="s">
        <v>20</v>
      </c>
      <c r="I68" s="27" t="s">
        <v>21</v>
      </c>
      <c r="J68" s="50">
        <v>0</v>
      </c>
      <c r="K68" s="10">
        <v>82761.189000000013</v>
      </c>
      <c r="L68" s="11">
        <v>8027835.3330000006</v>
      </c>
      <c r="M68" s="29">
        <v>96334023.996000007</v>
      </c>
      <c r="N68" s="29">
        <v>289002071.98800004</v>
      </c>
      <c r="O68" s="31" t="s">
        <v>227</v>
      </c>
    </row>
    <row r="69" spans="1:15" s="32" customFormat="1" ht="38.25" x14ac:dyDescent="0.25">
      <c r="A69" s="27" t="s">
        <v>60</v>
      </c>
      <c r="B69" s="48">
        <v>414</v>
      </c>
      <c r="C69" s="49" t="s">
        <v>16</v>
      </c>
      <c r="D69" s="34" t="s">
        <v>22</v>
      </c>
      <c r="E69" s="27" t="s">
        <v>76</v>
      </c>
      <c r="F69" s="27" t="s">
        <v>77</v>
      </c>
      <c r="G69" s="41">
        <v>117</v>
      </c>
      <c r="H69" s="27" t="s">
        <v>20</v>
      </c>
      <c r="I69" s="27" t="s">
        <v>21</v>
      </c>
      <c r="J69" s="50">
        <v>0</v>
      </c>
      <c r="K69" s="10">
        <v>82761.188999999998</v>
      </c>
      <c r="L69" s="11">
        <v>9683059.1129999999</v>
      </c>
      <c r="M69" s="29">
        <v>116196709.35600001</v>
      </c>
      <c r="N69" s="29">
        <v>348590128.06800002</v>
      </c>
      <c r="O69" s="31" t="s">
        <v>227</v>
      </c>
    </row>
    <row r="70" spans="1:15" s="32" customFormat="1" ht="38.25" x14ac:dyDescent="0.25">
      <c r="A70" s="27" t="s">
        <v>60</v>
      </c>
      <c r="B70" s="48">
        <v>415</v>
      </c>
      <c r="C70" s="49" t="s">
        <v>16</v>
      </c>
      <c r="D70" s="34" t="s">
        <v>22</v>
      </c>
      <c r="E70" s="27" t="s">
        <v>76</v>
      </c>
      <c r="F70" s="27" t="s">
        <v>78</v>
      </c>
      <c r="G70" s="41">
        <v>100</v>
      </c>
      <c r="H70" s="27" t="s">
        <v>20</v>
      </c>
      <c r="I70" s="27" t="s">
        <v>21</v>
      </c>
      <c r="J70" s="50">
        <v>0</v>
      </c>
      <c r="K70" s="10">
        <v>82761.188999999998</v>
      </c>
      <c r="L70" s="11">
        <v>8276118.9000000004</v>
      </c>
      <c r="M70" s="29">
        <v>99313426.800000012</v>
      </c>
      <c r="N70" s="29">
        <v>297940280.40000004</v>
      </c>
      <c r="O70" s="31" t="s">
        <v>227</v>
      </c>
    </row>
    <row r="71" spans="1:15" s="32" customFormat="1" ht="38.25" customHeight="1" x14ac:dyDescent="0.25">
      <c r="A71" s="27" t="s">
        <v>60</v>
      </c>
      <c r="B71" s="48">
        <v>416</v>
      </c>
      <c r="C71" s="49" t="s">
        <v>16</v>
      </c>
      <c r="D71" s="34" t="s">
        <v>22</v>
      </c>
      <c r="E71" s="27" t="s">
        <v>64</v>
      </c>
      <c r="F71" s="27" t="s">
        <v>79</v>
      </c>
      <c r="G71" s="41">
        <v>120</v>
      </c>
      <c r="H71" s="27" t="s">
        <v>20</v>
      </c>
      <c r="I71" s="27" t="s">
        <v>21</v>
      </c>
      <c r="J71" s="50">
        <v>0</v>
      </c>
      <c r="K71" s="10">
        <v>82761.188999999998</v>
      </c>
      <c r="L71" s="11">
        <v>9931342.6799999997</v>
      </c>
      <c r="M71" s="29">
        <v>119176112.16</v>
      </c>
      <c r="N71" s="29">
        <v>357528336.48000002</v>
      </c>
      <c r="O71" s="31" t="s">
        <v>227</v>
      </c>
    </row>
    <row r="72" spans="1:15" s="32" customFormat="1" ht="63.75" customHeight="1" x14ac:dyDescent="0.25">
      <c r="A72" s="27" t="s">
        <v>60</v>
      </c>
      <c r="B72" s="48">
        <v>417</v>
      </c>
      <c r="C72" s="49" t="s">
        <v>16</v>
      </c>
      <c r="D72" s="34" t="s">
        <v>22</v>
      </c>
      <c r="E72" s="27" t="s">
        <v>64</v>
      </c>
      <c r="F72" s="27" t="s">
        <v>80</v>
      </c>
      <c r="G72" s="41">
        <v>95</v>
      </c>
      <c r="H72" s="27" t="s">
        <v>20</v>
      </c>
      <c r="I72" s="27" t="s">
        <v>21</v>
      </c>
      <c r="J72" s="50">
        <v>0</v>
      </c>
      <c r="K72" s="10">
        <v>82761.188999999998</v>
      </c>
      <c r="L72" s="11">
        <v>7862312.9550000001</v>
      </c>
      <c r="M72" s="29">
        <v>94347755.460000008</v>
      </c>
      <c r="N72" s="29">
        <v>283043266.38</v>
      </c>
      <c r="O72" s="31" t="s">
        <v>227</v>
      </c>
    </row>
    <row r="73" spans="1:15" s="32" customFormat="1" ht="63.75" customHeight="1" x14ac:dyDescent="0.25">
      <c r="A73" s="27" t="s">
        <v>60</v>
      </c>
      <c r="B73" s="48">
        <v>418</v>
      </c>
      <c r="C73" s="49" t="s">
        <v>16</v>
      </c>
      <c r="D73" s="34" t="s">
        <v>22</v>
      </c>
      <c r="E73" s="27" t="s">
        <v>64</v>
      </c>
      <c r="F73" s="27" t="s">
        <v>81</v>
      </c>
      <c r="G73" s="41">
        <v>95</v>
      </c>
      <c r="H73" s="27" t="s">
        <v>20</v>
      </c>
      <c r="I73" s="27" t="s">
        <v>21</v>
      </c>
      <c r="J73" s="50">
        <v>0</v>
      </c>
      <c r="K73" s="10">
        <v>82761.188999999998</v>
      </c>
      <c r="L73" s="11">
        <v>7862312.9550000001</v>
      </c>
      <c r="M73" s="29">
        <v>94347755.460000008</v>
      </c>
      <c r="N73" s="29">
        <v>283043266.38</v>
      </c>
      <c r="O73" s="31" t="s">
        <v>227</v>
      </c>
    </row>
    <row r="74" spans="1:15" s="32" customFormat="1" ht="38.25" x14ac:dyDescent="0.25">
      <c r="A74" s="27" t="s">
        <v>60</v>
      </c>
      <c r="B74" s="48">
        <v>419</v>
      </c>
      <c r="C74" s="49" t="s">
        <v>16</v>
      </c>
      <c r="D74" s="34" t="s">
        <v>283</v>
      </c>
      <c r="E74" s="27" t="s">
        <v>64</v>
      </c>
      <c r="F74" s="27" t="s">
        <v>82</v>
      </c>
      <c r="G74" s="41">
        <v>80</v>
      </c>
      <c r="H74" s="27" t="s">
        <v>20</v>
      </c>
      <c r="I74" s="27" t="s">
        <v>21</v>
      </c>
      <c r="J74" s="50">
        <v>0</v>
      </c>
      <c r="K74" s="10">
        <v>82761.188999999998</v>
      </c>
      <c r="L74" s="11">
        <v>6620895.1200000001</v>
      </c>
      <c r="M74" s="29">
        <v>79450741.439999998</v>
      </c>
      <c r="N74" s="29">
        <v>238352224.31999999</v>
      </c>
      <c r="O74" s="31" t="s">
        <v>227</v>
      </c>
    </row>
    <row r="75" spans="1:15" s="32" customFormat="1" ht="38.25" x14ac:dyDescent="0.25">
      <c r="A75" s="27" t="s">
        <v>60</v>
      </c>
      <c r="B75" s="48">
        <v>420</v>
      </c>
      <c r="C75" s="49" t="s">
        <v>16</v>
      </c>
      <c r="D75" s="34" t="s">
        <v>22</v>
      </c>
      <c r="E75" s="27" t="s">
        <v>83</v>
      </c>
      <c r="F75" s="27" t="s">
        <v>84</v>
      </c>
      <c r="G75" s="41">
        <v>100</v>
      </c>
      <c r="H75" s="27" t="s">
        <v>20</v>
      </c>
      <c r="I75" s="27" t="s">
        <v>21</v>
      </c>
      <c r="J75" s="50">
        <v>0</v>
      </c>
      <c r="K75" s="10">
        <v>82761.188999999998</v>
      </c>
      <c r="L75" s="11">
        <v>8276118.9000000004</v>
      </c>
      <c r="M75" s="29">
        <v>99313426.800000012</v>
      </c>
      <c r="N75" s="29">
        <v>297940280.40000004</v>
      </c>
      <c r="O75" s="31" t="s">
        <v>227</v>
      </c>
    </row>
    <row r="76" spans="1:15" s="32" customFormat="1" ht="38.25" x14ac:dyDescent="0.25">
      <c r="A76" s="27" t="s">
        <v>60</v>
      </c>
      <c r="B76" s="48">
        <v>421</v>
      </c>
      <c r="C76" s="49" t="s">
        <v>16</v>
      </c>
      <c r="D76" s="34" t="s">
        <v>22</v>
      </c>
      <c r="E76" s="27" t="s">
        <v>83</v>
      </c>
      <c r="F76" s="27" t="s">
        <v>85</v>
      </c>
      <c r="G76" s="41">
        <v>125</v>
      </c>
      <c r="H76" s="27" t="s">
        <v>20</v>
      </c>
      <c r="I76" s="27" t="s">
        <v>21</v>
      </c>
      <c r="J76" s="50">
        <v>0</v>
      </c>
      <c r="K76" s="10">
        <v>82761.188999999998</v>
      </c>
      <c r="L76" s="11">
        <v>10345148.625</v>
      </c>
      <c r="M76" s="29">
        <v>124141783.5</v>
      </c>
      <c r="N76" s="29">
        <v>372425350.5</v>
      </c>
      <c r="O76" s="31" t="s">
        <v>227</v>
      </c>
    </row>
    <row r="77" spans="1:15" s="32" customFormat="1" ht="38.25" x14ac:dyDescent="0.25">
      <c r="A77" s="27" t="s">
        <v>60</v>
      </c>
      <c r="B77" s="48">
        <v>422</v>
      </c>
      <c r="C77" s="49" t="s">
        <v>16</v>
      </c>
      <c r="D77" s="34" t="s">
        <v>22</v>
      </c>
      <c r="E77" s="27" t="s">
        <v>62</v>
      </c>
      <c r="F77" s="27" t="s">
        <v>86</v>
      </c>
      <c r="G77" s="41">
        <v>140</v>
      </c>
      <c r="H77" s="27" t="s">
        <v>20</v>
      </c>
      <c r="I77" s="27" t="s">
        <v>21</v>
      </c>
      <c r="J77" s="50">
        <v>0</v>
      </c>
      <c r="K77" s="10">
        <v>82761.189000000013</v>
      </c>
      <c r="L77" s="11">
        <v>11586566.460000001</v>
      </c>
      <c r="M77" s="29">
        <v>139038797.52000001</v>
      </c>
      <c r="N77" s="29">
        <v>417116392.56000006</v>
      </c>
      <c r="O77" s="31" t="s">
        <v>227</v>
      </c>
    </row>
    <row r="78" spans="1:15" s="32" customFormat="1" ht="89.25" customHeight="1" x14ac:dyDescent="0.25">
      <c r="A78" s="27" t="s">
        <v>60</v>
      </c>
      <c r="B78" s="48">
        <v>423</v>
      </c>
      <c r="C78" s="49" t="s">
        <v>16</v>
      </c>
      <c r="D78" s="34" t="s">
        <v>22</v>
      </c>
      <c r="E78" s="27" t="s">
        <v>62</v>
      </c>
      <c r="F78" s="27" t="s">
        <v>87</v>
      </c>
      <c r="G78" s="41">
        <v>100</v>
      </c>
      <c r="H78" s="27" t="s">
        <v>20</v>
      </c>
      <c r="I78" s="27" t="s">
        <v>21</v>
      </c>
      <c r="J78" s="50">
        <v>0</v>
      </c>
      <c r="K78" s="10">
        <v>82761.188999999998</v>
      </c>
      <c r="L78" s="11">
        <v>8276118.9000000004</v>
      </c>
      <c r="M78" s="29">
        <v>99313426.800000012</v>
      </c>
      <c r="N78" s="29">
        <v>297940280.40000004</v>
      </c>
      <c r="O78" s="31" t="s">
        <v>227</v>
      </c>
    </row>
    <row r="79" spans="1:15" s="32" customFormat="1" ht="109.5" customHeight="1" x14ac:dyDescent="0.25">
      <c r="A79" s="27" t="s">
        <v>60</v>
      </c>
      <c r="B79" s="48">
        <v>424</v>
      </c>
      <c r="C79" s="49" t="s">
        <v>16</v>
      </c>
      <c r="D79" s="34" t="s">
        <v>22</v>
      </c>
      <c r="E79" s="27" t="s">
        <v>62</v>
      </c>
      <c r="F79" s="27" t="s">
        <v>88</v>
      </c>
      <c r="G79" s="41">
        <v>122</v>
      </c>
      <c r="H79" s="27" t="s">
        <v>20</v>
      </c>
      <c r="I79" s="27" t="s">
        <v>21</v>
      </c>
      <c r="J79" s="50">
        <v>0</v>
      </c>
      <c r="K79" s="10">
        <v>82761.188999999998</v>
      </c>
      <c r="L79" s="11">
        <v>10096865.058</v>
      </c>
      <c r="M79" s="29">
        <v>121162380.69600001</v>
      </c>
      <c r="N79" s="29">
        <v>363487142.08800006</v>
      </c>
      <c r="O79" s="31" t="s">
        <v>227</v>
      </c>
    </row>
    <row r="80" spans="1:15" s="32" customFormat="1" ht="66.75" customHeight="1" x14ac:dyDescent="0.25">
      <c r="A80" s="27" t="s">
        <v>60</v>
      </c>
      <c r="B80" s="48">
        <v>425</v>
      </c>
      <c r="C80" s="49" t="s">
        <v>16</v>
      </c>
      <c r="D80" s="34" t="s">
        <v>22</v>
      </c>
      <c r="E80" s="27" t="s">
        <v>89</v>
      </c>
      <c r="F80" s="27" t="s">
        <v>90</v>
      </c>
      <c r="G80" s="41">
        <v>105</v>
      </c>
      <c r="H80" s="27" t="s">
        <v>20</v>
      </c>
      <c r="I80" s="27" t="s">
        <v>21</v>
      </c>
      <c r="J80" s="50">
        <v>0</v>
      </c>
      <c r="K80" s="10">
        <v>82761.188999999984</v>
      </c>
      <c r="L80" s="11">
        <v>8689924.8449999988</v>
      </c>
      <c r="M80" s="29">
        <v>104279098.13999999</v>
      </c>
      <c r="N80" s="29">
        <v>312837294.41999996</v>
      </c>
      <c r="O80" s="31" t="s">
        <v>227</v>
      </c>
    </row>
    <row r="81" spans="1:15" s="32" customFormat="1" ht="64.5" customHeight="1" x14ac:dyDescent="0.25">
      <c r="A81" s="27" t="s">
        <v>60</v>
      </c>
      <c r="B81" s="48">
        <v>426</v>
      </c>
      <c r="C81" s="49" t="s">
        <v>16</v>
      </c>
      <c r="D81" s="34" t="s">
        <v>17</v>
      </c>
      <c r="E81" s="27" t="s">
        <v>89</v>
      </c>
      <c r="F81" s="27" t="s">
        <v>91</v>
      </c>
      <c r="G81" s="33">
        <v>51</v>
      </c>
      <c r="H81" s="27" t="s">
        <v>20</v>
      </c>
      <c r="I81" s="27" t="s">
        <v>21</v>
      </c>
      <c r="J81" s="50">
        <v>0</v>
      </c>
      <c r="K81" s="10">
        <v>171101.78399999999</v>
      </c>
      <c r="L81" s="11">
        <v>8726190.9839999992</v>
      </c>
      <c r="M81" s="29">
        <v>104714291.808</v>
      </c>
      <c r="N81" s="29">
        <v>314142875.42400002</v>
      </c>
      <c r="O81" s="31" t="s">
        <v>227</v>
      </c>
    </row>
    <row r="82" spans="1:15" s="32" customFormat="1" ht="64.5" customHeight="1" x14ac:dyDescent="0.25">
      <c r="A82" s="27" t="s">
        <v>60</v>
      </c>
      <c r="B82" s="48">
        <v>427</v>
      </c>
      <c r="C82" s="49" t="s">
        <v>16</v>
      </c>
      <c r="D82" s="27" t="s">
        <v>221</v>
      </c>
      <c r="E82" s="27" t="s">
        <v>89</v>
      </c>
      <c r="F82" s="54" t="s">
        <v>240</v>
      </c>
      <c r="G82" s="27">
        <v>44</v>
      </c>
      <c r="H82" s="27" t="s">
        <v>20</v>
      </c>
      <c r="I82" s="27" t="s">
        <v>21</v>
      </c>
      <c r="J82" s="50">
        <v>0</v>
      </c>
      <c r="K82" s="10">
        <v>269671.28999999998</v>
      </c>
      <c r="L82" s="11">
        <v>11865536.76</v>
      </c>
      <c r="M82" s="29">
        <v>142386441.12</v>
      </c>
      <c r="N82" s="29">
        <v>427159323.36000001</v>
      </c>
      <c r="O82" s="31" t="s">
        <v>227</v>
      </c>
    </row>
    <row r="83" spans="1:15" s="32" customFormat="1" ht="66.75" customHeight="1" x14ac:dyDescent="0.25">
      <c r="A83" s="27" t="s">
        <v>60</v>
      </c>
      <c r="B83" s="48">
        <v>428</v>
      </c>
      <c r="C83" s="49" t="s">
        <v>16</v>
      </c>
      <c r="D83" s="27" t="s">
        <v>28</v>
      </c>
      <c r="E83" s="27" t="s">
        <v>64</v>
      </c>
      <c r="F83" s="54" t="s">
        <v>279</v>
      </c>
      <c r="G83" s="27">
        <v>125</v>
      </c>
      <c r="H83" s="27" t="s">
        <v>20</v>
      </c>
      <c r="I83" s="27" t="s">
        <v>21</v>
      </c>
      <c r="J83" s="50">
        <v>0</v>
      </c>
      <c r="K83" s="10">
        <v>171101.78400000001</v>
      </c>
      <c r="L83" s="11">
        <v>21387723</v>
      </c>
      <c r="M83" s="29">
        <v>256652676</v>
      </c>
      <c r="N83" s="29">
        <v>769958028</v>
      </c>
      <c r="O83" s="31" t="s">
        <v>227</v>
      </c>
    </row>
    <row r="84" spans="1:15" s="32" customFormat="1" ht="38.25" x14ac:dyDescent="0.25">
      <c r="A84" s="27" t="s">
        <v>92</v>
      </c>
      <c r="B84" s="48">
        <v>429</v>
      </c>
      <c r="C84" s="27" t="s">
        <v>16</v>
      </c>
      <c r="D84" s="33" t="s">
        <v>22</v>
      </c>
      <c r="E84" s="27" t="s">
        <v>93</v>
      </c>
      <c r="F84" s="27" t="s">
        <v>94</v>
      </c>
      <c r="G84" s="33">
        <v>100</v>
      </c>
      <c r="H84" s="27" t="s">
        <v>20</v>
      </c>
      <c r="I84" s="27" t="s">
        <v>21</v>
      </c>
      <c r="J84" s="50">
        <v>0</v>
      </c>
      <c r="K84" s="11">
        <v>82761.188999999998</v>
      </c>
      <c r="L84" s="11">
        <v>8276118.9000000004</v>
      </c>
      <c r="M84" s="29">
        <v>99313426.800000012</v>
      </c>
      <c r="N84" s="29">
        <v>248283567.00000003</v>
      </c>
      <c r="O84" s="31" t="s">
        <v>229</v>
      </c>
    </row>
    <row r="85" spans="1:15" s="32" customFormat="1" ht="51" x14ac:dyDescent="0.25">
      <c r="A85" s="27" t="s">
        <v>92</v>
      </c>
      <c r="B85" s="48">
        <v>430</v>
      </c>
      <c r="C85" s="53" t="s">
        <v>16</v>
      </c>
      <c r="D85" s="55" t="s">
        <v>22</v>
      </c>
      <c r="E85" s="39" t="s">
        <v>95</v>
      </c>
      <c r="F85" s="39" t="s">
        <v>96</v>
      </c>
      <c r="G85" s="45">
        <v>102</v>
      </c>
      <c r="H85" s="39" t="s">
        <v>20</v>
      </c>
      <c r="I85" s="39" t="s">
        <v>21</v>
      </c>
      <c r="J85" s="50">
        <v>0</v>
      </c>
      <c r="K85" s="20">
        <v>82761.188999999984</v>
      </c>
      <c r="L85" s="11">
        <v>8441641.277999999</v>
      </c>
      <c r="M85" s="29">
        <v>101299695.336</v>
      </c>
      <c r="N85" s="29">
        <v>253249238.33999997</v>
      </c>
      <c r="O85" s="31" t="s">
        <v>229</v>
      </c>
    </row>
    <row r="86" spans="1:15" s="32" customFormat="1" ht="38.25" x14ac:dyDescent="0.25">
      <c r="A86" s="27" t="s">
        <v>92</v>
      </c>
      <c r="B86" s="48">
        <v>431</v>
      </c>
      <c r="C86" s="49" t="s">
        <v>16</v>
      </c>
      <c r="D86" s="34" t="s">
        <v>22</v>
      </c>
      <c r="E86" s="27" t="s">
        <v>97</v>
      </c>
      <c r="F86" s="27" t="s">
        <v>98</v>
      </c>
      <c r="G86" s="26">
        <v>100</v>
      </c>
      <c r="H86" s="27" t="s">
        <v>20</v>
      </c>
      <c r="I86" s="27" t="s">
        <v>21</v>
      </c>
      <c r="J86" s="50">
        <v>0</v>
      </c>
      <c r="K86" s="10">
        <v>82761.188999999998</v>
      </c>
      <c r="L86" s="11">
        <v>8276118.9000000004</v>
      </c>
      <c r="M86" s="29">
        <v>99313426.800000012</v>
      </c>
      <c r="N86" s="29">
        <v>248283567.00000003</v>
      </c>
      <c r="O86" s="31" t="s">
        <v>229</v>
      </c>
    </row>
    <row r="87" spans="1:15" s="32" customFormat="1" ht="38.25" x14ac:dyDescent="0.25">
      <c r="A87" s="27" t="s">
        <v>92</v>
      </c>
      <c r="B87" s="48">
        <v>432</v>
      </c>
      <c r="C87" s="49" t="s">
        <v>16</v>
      </c>
      <c r="D87" s="34" t="s">
        <v>22</v>
      </c>
      <c r="E87" s="27" t="s">
        <v>97</v>
      </c>
      <c r="F87" s="27" t="s">
        <v>98</v>
      </c>
      <c r="G87" s="26">
        <v>130</v>
      </c>
      <c r="H87" s="27" t="s">
        <v>20</v>
      </c>
      <c r="I87" s="27" t="s">
        <v>21</v>
      </c>
      <c r="J87" s="50">
        <v>0</v>
      </c>
      <c r="K87" s="10">
        <v>82761.188999999984</v>
      </c>
      <c r="L87" s="11">
        <v>10758954.569999998</v>
      </c>
      <c r="M87" s="29">
        <v>129107454.83999997</v>
      </c>
      <c r="N87" s="29">
        <v>258214909.67999995</v>
      </c>
      <c r="O87" s="31" t="s">
        <v>234</v>
      </c>
    </row>
    <row r="88" spans="1:15" s="32" customFormat="1" ht="38.25" x14ac:dyDescent="0.25">
      <c r="A88" s="27" t="s">
        <v>92</v>
      </c>
      <c r="B88" s="48">
        <v>433</v>
      </c>
      <c r="C88" s="49" t="s">
        <v>16</v>
      </c>
      <c r="D88" s="34" t="s">
        <v>22</v>
      </c>
      <c r="E88" s="27" t="s">
        <v>97</v>
      </c>
      <c r="F88" s="27" t="s">
        <v>98</v>
      </c>
      <c r="G88" s="26">
        <v>100</v>
      </c>
      <c r="H88" s="27" t="s">
        <v>20</v>
      </c>
      <c r="I88" s="27" t="s">
        <v>21</v>
      </c>
      <c r="J88" s="50">
        <v>0</v>
      </c>
      <c r="K88" s="10">
        <v>82761.188999999998</v>
      </c>
      <c r="L88" s="11">
        <v>8276118.9000000004</v>
      </c>
      <c r="M88" s="29">
        <v>99313426.800000012</v>
      </c>
      <c r="N88" s="29">
        <v>248283567.00000003</v>
      </c>
      <c r="O88" s="31" t="s">
        <v>229</v>
      </c>
    </row>
    <row r="89" spans="1:15" s="32" customFormat="1" ht="51" x14ac:dyDescent="0.25">
      <c r="A89" s="27" t="s">
        <v>92</v>
      </c>
      <c r="B89" s="48">
        <v>434</v>
      </c>
      <c r="C89" s="49" t="s">
        <v>16</v>
      </c>
      <c r="D89" s="30" t="s">
        <v>28</v>
      </c>
      <c r="E89" s="27" t="s">
        <v>95</v>
      </c>
      <c r="F89" s="27" t="s">
        <v>96</v>
      </c>
      <c r="G89" s="26">
        <v>82</v>
      </c>
      <c r="H89" s="27" t="s">
        <v>20</v>
      </c>
      <c r="I89" s="27" t="s">
        <v>21</v>
      </c>
      <c r="J89" s="50">
        <v>0</v>
      </c>
      <c r="K89" s="10">
        <v>171101.78400000001</v>
      </c>
      <c r="L89" s="11">
        <v>14030346.288000001</v>
      </c>
      <c r="M89" s="29">
        <v>168364155.456</v>
      </c>
      <c r="N89" s="29">
        <v>252546233.18400002</v>
      </c>
      <c r="O89" s="31" t="s">
        <v>232</v>
      </c>
    </row>
    <row r="90" spans="1:15" s="32" customFormat="1" ht="63.75" x14ac:dyDescent="0.25">
      <c r="A90" s="27" t="s">
        <v>92</v>
      </c>
      <c r="B90" s="48">
        <v>435</v>
      </c>
      <c r="C90" s="49" t="s">
        <v>16</v>
      </c>
      <c r="D90" s="30" t="s">
        <v>28</v>
      </c>
      <c r="E90" s="27" t="s">
        <v>99</v>
      </c>
      <c r="F90" s="27" t="s">
        <v>100</v>
      </c>
      <c r="G90" s="26">
        <v>75</v>
      </c>
      <c r="H90" s="27" t="s">
        <v>20</v>
      </c>
      <c r="I90" s="27" t="s">
        <v>21</v>
      </c>
      <c r="J90" s="50">
        <v>0</v>
      </c>
      <c r="K90" s="10">
        <v>171101.78399999999</v>
      </c>
      <c r="L90" s="11">
        <v>12832633.799999999</v>
      </c>
      <c r="M90" s="29">
        <v>153991605.59999999</v>
      </c>
      <c r="N90" s="29">
        <v>269485309.80000001</v>
      </c>
      <c r="O90" s="31" t="s">
        <v>233</v>
      </c>
    </row>
    <row r="91" spans="1:15" s="32" customFormat="1" ht="76.5" x14ac:dyDescent="0.25">
      <c r="A91" s="27" t="s">
        <v>92</v>
      </c>
      <c r="B91" s="48">
        <v>436</v>
      </c>
      <c r="C91" s="49" t="s">
        <v>16</v>
      </c>
      <c r="D91" s="30" t="s">
        <v>28</v>
      </c>
      <c r="E91" s="27" t="s">
        <v>97</v>
      </c>
      <c r="F91" s="27" t="s">
        <v>101</v>
      </c>
      <c r="G91" s="26">
        <v>75</v>
      </c>
      <c r="H91" s="27" t="s">
        <v>20</v>
      </c>
      <c r="I91" s="27" t="s">
        <v>21</v>
      </c>
      <c r="J91" s="50">
        <v>0</v>
      </c>
      <c r="K91" s="10">
        <v>171101.78399999999</v>
      </c>
      <c r="L91" s="11">
        <v>12832633.799999999</v>
      </c>
      <c r="M91" s="29">
        <v>153991605.59999999</v>
      </c>
      <c r="N91" s="29">
        <v>269485309.80000001</v>
      </c>
      <c r="O91" s="31" t="s">
        <v>233</v>
      </c>
    </row>
    <row r="92" spans="1:15" s="32" customFormat="1" ht="51" x14ac:dyDescent="0.25">
      <c r="A92" s="27" t="s">
        <v>92</v>
      </c>
      <c r="B92" s="48">
        <v>437</v>
      </c>
      <c r="C92" s="49" t="s">
        <v>16</v>
      </c>
      <c r="D92" s="30" t="s">
        <v>28</v>
      </c>
      <c r="E92" s="27" t="s">
        <v>102</v>
      </c>
      <c r="F92" s="27" t="s">
        <v>103</v>
      </c>
      <c r="G92" s="26">
        <v>75</v>
      </c>
      <c r="H92" s="27" t="s">
        <v>20</v>
      </c>
      <c r="I92" s="27" t="s">
        <v>21</v>
      </c>
      <c r="J92" s="50">
        <v>0</v>
      </c>
      <c r="K92" s="10">
        <v>171101.78399999999</v>
      </c>
      <c r="L92" s="11">
        <v>12832633.799999999</v>
      </c>
      <c r="M92" s="29">
        <v>153991605.59999999</v>
      </c>
      <c r="N92" s="29">
        <v>269485309.80000001</v>
      </c>
      <c r="O92" s="31" t="s">
        <v>233</v>
      </c>
    </row>
    <row r="93" spans="1:15" s="32" customFormat="1" ht="38.25" x14ac:dyDescent="0.25">
      <c r="A93" s="27" t="s">
        <v>92</v>
      </c>
      <c r="B93" s="48">
        <v>438</v>
      </c>
      <c r="C93" s="49" t="s">
        <v>16</v>
      </c>
      <c r="D93" s="30" t="s">
        <v>28</v>
      </c>
      <c r="E93" s="27" t="s">
        <v>104</v>
      </c>
      <c r="F93" s="27" t="s">
        <v>105</v>
      </c>
      <c r="G93" s="26">
        <v>75</v>
      </c>
      <c r="H93" s="27" t="s">
        <v>20</v>
      </c>
      <c r="I93" s="27" t="s">
        <v>21</v>
      </c>
      <c r="J93" s="50">
        <v>0</v>
      </c>
      <c r="K93" s="10">
        <v>171101.78399999999</v>
      </c>
      <c r="L93" s="11">
        <v>12832633.799999999</v>
      </c>
      <c r="M93" s="29">
        <v>153991605.59999999</v>
      </c>
      <c r="N93" s="29">
        <v>269485309.80000001</v>
      </c>
      <c r="O93" s="31" t="s">
        <v>233</v>
      </c>
    </row>
    <row r="94" spans="1:15" s="32" customFormat="1" ht="38.25" x14ac:dyDescent="0.25">
      <c r="A94" s="27" t="s">
        <v>92</v>
      </c>
      <c r="B94" s="48">
        <v>439</v>
      </c>
      <c r="C94" s="49" t="s">
        <v>16</v>
      </c>
      <c r="D94" s="30" t="s">
        <v>28</v>
      </c>
      <c r="E94" s="27" t="s">
        <v>104</v>
      </c>
      <c r="F94" s="27" t="s">
        <v>105</v>
      </c>
      <c r="G94" s="26">
        <v>75</v>
      </c>
      <c r="H94" s="27" t="s">
        <v>20</v>
      </c>
      <c r="I94" s="27" t="s">
        <v>21</v>
      </c>
      <c r="J94" s="50">
        <v>0</v>
      </c>
      <c r="K94" s="10">
        <v>171101.78399999999</v>
      </c>
      <c r="L94" s="11">
        <v>12832633.799999999</v>
      </c>
      <c r="M94" s="29">
        <v>153991605.59999999</v>
      </c>
      <c r="N94" s="29">
        <v>269485309.80000001</v>
      </c>
      <c r="O94" s="31" t="s">
        <v>233</v>
      </c>
    </row>
    <row r="95" spans="1:15" s="32" customFormat="1" ht="126" customHeight="1" x14ac:dyDescent="0.25">
      <c r="A95" s="27" t="s">
        <v>92</v>
      </c>
      <c r="B95" s="48">
        <v>440</v>
      </c>
      <c r="C95" s="49" t="s">
        <v>16</v>
      </c>
      <c r="D95" s="30" t="s">
        <v>28</v>
      </c>
      <c r="E95" s="27" t="s">
        <v>206</v>
      </c>
      <c r="F95" s="27" t="s">
        <v>241</v>
      </c>
      <c r="G95" s="26">
        <v>75</v>
      </c>
      <c r="H95" s="27" t="s">
        <v>20</v>
      </c>
      <c r="I95" s="27" t="s">
        <v>21</v>
      </c>
      <c r="J95" s="50">
        <v>0</v>
      </c>
      <c r="K95" s="10">
        <v>171101.78399999999</v>
      </c>
      <c r="L95" s="11">
        <v>12832633.799999999</v>
      </c>
      <c r="M95" s="29">
        <v>153991605.59999999</v>
      </c>
      <c r="N95" s="29">
        <v>269485309.80000001</v>
      </c>
      <c r="O95" s="31" t="s">
        <v>233</v>
      </c>
    </row>
    <row r="96" spans="1:15" s="32" customFormat="1" ht="45" x14ac:dyDescent="0.25">
      <c r="A96" s="27" t="s">
        <v>92</v>
      </c>
      <c r="B96" s="48">
        <v>441</v>
      </c>
      <c r="C96" s="49" t="s">
        <v>16</v>
      </c>
      <c r="D96" s="49" t="s">
        <v>22</v>
      </c>
      <c r="E96" s="49" t="s">
        <v>97</v>
      </c>
      <c r="F96" s="46" t="s">
        <v>242</v>
      </c>
      <c r="G96" s="47">
        <v>100</v>
      </c>
      <c r="H96" s="27" t="s">
        <v>20</v>
      </c>
      <c r="I96" s="27" t="s">
        <v>21</v>
      </c>
      <c r="J96" s="50">
        <v>0</v>
      </c>
      <c r="K96" s="10">
        <v>82761.188999999998</v>
      </c>
      <c r="L96" s="11">
        <v>8276118.9000000004</v>
      </c>
      <c r="M96" s="29">
        <v>99313426.800000012</v>
      </c>
      <c r="N96" s="29">
        <v>248283567.00000003</v>
      </c>
      <c r="O96" s="31" t="s">
        <v>229</v>
      </c>
    </row>
    <row r="97" spans="1:15" s="32" customFormat="1" ht="45" x14ac:dyDescent="0.25">
      <c r="A97" s="27" t="s">
        <v>92</v>
      </c>
      <c r="B97" s="48">
        <v>442</v>
      </c>
      <c r="C97" s="49" t="s">
        <v>16</v>
      </c>
      <c r="D97" s="49" t="s">
        <v>22</v>
      </c>
      <c r="E97" s="49" t="s">
        <v>97</v>
      </c>
      <c r="F97" s="46" t="s">
        <v>243</v>
      </c>
      <c r="G97" s="47">
        <v>100</v>
      </c>
      <c r="H97" s="27" t="s">
        <v>20</v>
      </c>
      <c r="I97" s="27" t="s">
        <v>21</v>
      </c>
      <c r="J97" s="50">
        <v>0</v>
      </c>
      <c r="K97" s="10">
        <v>82761.188999999998</v>
      </c>
      <c r="L97" s="11">
        <v>8276118.9000000004</v>
      </c>
      <c r="M97" s="29">
        <v>99313426.800000012</v>
      </c>
      <c r="N97" s="29">
        <v>248283567.00000003</v>
      </c>
      <c r="O97" s="31" t="s">
        <v>229</v>
      </c>
    </row>
    <row r="98" spans="1:15" s="32" customFormat="1" ht="45" x14ac:dyDescent="0.25">
      <c r="A98" s="27" t="s">
        <v>92</v>
      </c>
      <c r="B98" s="48">
        <v>443</v>
      </c>
      <c r="C98" s="49" t="s">
        <v>16</v>
      </c>
      <c r="D98" s="49" t="s">
        <v>22</v>
      </c>
      <c r="E98" s="49" t="s">
        <v>97</v>
      </c>
      <c r="F98" s="46" t="s">
        <v>244</v>
      </c>
      <c r="G98" s="47">
        <v>75</v>
      </c>
      <c r="H98" s="27" t="s">
        <v>20</v>
      </c>
      <c r="I98" s="49" t="s">
        <v>21</v>
      </c>
      <c r="J98" s="50">
        <v>0</v>
      </c>
      <c r="K98" s="10">
        <v>82761.188999999998</v>
      </c>
      <c r="L98" s="11">
        <v>6207089.1749999998</v>
      </c>
      <c r="M98" s="29">
        <v>74485070.099999994</v>
      </c>
      <c r="N98" s="29">
        <v>186212675.25</v>
      </c>
      <c r="O98" s="31" t="s">
        <v>229</v>
      </c>
    </row>
    <row r="99" spans="1:15" s="32" customFormat="1" ht="90" x14ac:dyDescent="0.25">
      <c r="A99" s="27" t="s">
        <v>92</v>
      </c>
      <c r="B99" s="48">
        <v>444</v>
      </c>
      <c r="C99" s="49" t="s">
        <v>16</v>
      </c>
      <c r="D99" s="49" t="s">
        <v>28</v>
      </c>
      <c r="E99" s="49" t="s">
        <v>97</v>
      </c>
      <c r="F99" s="46" t="s">
        <v>245</v>
      </c>
      <c r="G99" s="47">
        <v>100</v>
      </c>
      <c r="H99" s="27" t="s">
        <v>20</v>
      </c>
      <c r="I99" s="49" t="s">
        <v>21</v>
      </c>
      <c r="J99" s="50">
        <v>0</v>
      </c>
      <c r="K99" s="10">
        <v>171101.78400000001</v>
      </c>
      <c r="L99" s="11">
        <v>17110178.400000002</v>
      </c>
      <c r="M99" s="29">
        <v>205322140.80000001</v>
      </c>
      <c r="N99" s="29">
        <v>256652676</v>
      </c>
      <c r="O99" s="31" t="s">
        <v>231</v>
      </c>
    </row>
    <row r="100" spans="1:15" s="32" customFormat="1" ht="38.25" x14ac:dyDescent="0.25">
      <c r="A100" s="27" t="s">
        <v>106</v>
      </c>
      <c r="B100" s="48">
        <v>445</v>
      </c>
      <c r="C100" s="49" t="s">
        <v>16</v>
      </c>
      <c r="D100" s="34" t="s">
        <v>17</v>
      </c>
      <c r="E100" s="27" t="s">
        <v>107</v>
      </c>
      <c r="F100" s="27" t="s">
        <v>108</v>
      </c>
      <c r="G100" s="26">
        <v>75</v>
      </c>
      <c r="H100" s="27" t="s">
        <v>20</v>
      </c>
      <c r="I100" s="27" t="s">
        <v>21</v>
      </c>
      <c r="J100" s="50">
        <v>0</v>
      </c>
      <c r="K100" s="10">
        <v>171101.78399999999</v>
      </c>
      <c r="L100" s="11">
        <v>12832633.799999999</v>
      </c>
      <c r="M100" s="29">
        <v>153991605.59999999</v>
      </c>
      <c r="N100" s="29">
        <v>269485309.80000001</v>
      </c>
      <c r="O100" s="31" t="s">
        <v>233</v>
      </c>
    </row>
    <row r="101" spans="1:15" s="32" customFormat="1" ht="38.25" x14ac:dyDescent="0.25">
      <c r="A101" s="27" t="s">
        <v>106</v>
      </c>
      <c r="B101" s="48">
        <v>446</v>
      </c>
      <c r="C101" s="49" t="s">
        <v>16</v>
      </c>
      <c r="D101" s="34" t="s">
        <v>17</v>
      </c>
      <c r="E101" s="27" t="s">
        <v>109</v>
      </c>
      <c r="F101" s="27" t="s">
        <v>110</v>
      </c>
      <c r="G101" s="26">
        <v>75</v>
      </c>
      <c r="H101" s="27" t="s">
        <v>20</v>
      </c>
      <c r="I101" s="27" t="s">
        <v>21</v>
      </c>
      <c r="J101" s="50">
        <v>0</v>
      </c>
      <c r="K101" s="10">
        <v>171101.78399999999</v>
      </c>
      <c r="L101" s="11">
        <v>12832633.799999999</v>
      </c>
      <c r="M101" s="29">
        <v>153991605.59999999</v>
      </c>
      <c r="N101" s="29">
        <v>269485309.80000001</v>
      </c>
      <c r="O101" s="31" t="s">
        <v>233</v>
      </c>
    </row>
    <row r="102" spans="1:15" s="32" customFormat="1" ht="38.25" x14ac:dyDescent="0.25">
      <c r="A102" s="27" t="s">
        <v>106</v>
      </c>
      <c r="B102" s="48">
        <v>447</v>
      </c>
      <c r="C102" s="49" t="s">
        <v>16</v>
      </c>
      <c r="D102" s="34" t="s">
        <v>17</v>
      </c>
      <c r="E102" s="27" t="s">
        <v>111</v>
      </c>
      <c r="F102" s="27" t="s">
        <v>110</v>
      </c>
      <c r="G102" s="26">
        <v>67</v>
      </c>
      <c r="H102" s="27" t="s">
        <v>20</v>
      </c>
      <c r="I102" s="27" t="s">
        <v>21</v>
      </c>
      <c r="J102" s="50">
        <v>0</v>
      </c>
      <c r="K102" s="10">
        <v>171101.78399999999</v>
      </c>
      <c r="L102" s="11">
        <v>11463819.527999999</v>
      </c>
      <c r="M102" s="29">
        <v>137565834.336</v>
      </c>
      <c r="N102" s="29">
        <v>171957292.91999999</v>
      </c>
      <c r="O102" s="31" t="s">
        <v>231</v>
      </c>
    </row>
    <row r="103" spans="1:15" s="32" customFormat="1" ht="38.25" x14ac:dyDescent="0.25">
      <c r="A103" s="27" t="s">
        <v>106</v>
      </c>
      <c r="B103" s="48">
        <v>448</v>
      </c>
      <c r="C103" s="49" t="s">
        <v>16</v>
      </c>
      <c r="D103" s="34" t="s">
        <v>22</v>
      </c>
      <c r="E103" s="27" t="s">
        <v>112</v>
      </c>
      <c r="F103" s="27" t="s">
        <v>110</v>
      </c>
      <c r="G103" s="26">
        <v>100</v>
      </c>
      <c r="H103" s="27" t="s">
        <v>20</v>
      </c>
      <c r="I103" s="27" t="s">
        <v>21</v>
      </c>
      <c r="J103" s="50">
        <v>0.14000000000000001</v>
      </c>
      <c r="K103" s="10">
        <v>94347.75546</v>
      </c>
      <c r="L103" s="11">
        <v>9434775.5460000001</v>
      </c>
      <c r="M103" s="29">
        <v>113217306.552</v>
      </c>
      <c r="N103" s="29">
        <v>254738939.74200001</v>
      </c>
      <c r="O103" s="31" t="s">
        <v>235</v>
      </c>
    </row>
    <row r="104" spans="1:15" s="32" customFormat="1" ht="38.25" x14ac:dyDescent="0.25">
      <c r="A104" s="27" t="s">
        <v>106</v>
      </c>
      <c r="B104" s="48">
        <v>449</v>
      </c>
      <c r="C104" s="49" t="s">
        <v>16</v>
      </c>
      <c r="D104" s="34" t="s">
        <v>22</v>
      </c>
      <c r="E104" s="27" t="s">
        <v>107</v>
      </c>
      <c r="F104" s="27" t="s">
        <v>113</v>
      </c>
      <c r="G104" s="26">
        <v>111</v>
      </c>
      <c r="H104" s="27" t="s">
        <v>20</v>
      </c>
      <c r="I104" s="27" t="s">
        <v>21</v>
      </c>
      <c r="J104" s="50">
        <v>0</v>
      </c>
      <c r="K104" s="10">
        <v>82761.188999999998</v>
      </c>
      <c r="L104" s="11">
        <v>9186491.9790000003</v>
      </c>
      <c r="M104" s="29">
        <v>110237903.748</v>
      </c>
      <c r="N104" s="29">
        <v>248035283.433</v>
      </c>
      <c r="O104" s="31" t="s">
        <v>235</v>
      </c>
    </row>
    <row r="105" spans="1:15" s="32" customFormat="1" ht="38.25" x14ac:dyDescent="0.25">
      <c r="A105" s="27" t="s">
        <v>106</v>
      </c>
      <c r="B105" s="48">
        <v>450</v>
      </c>
      <c r="C105" s="49" t="s">
        <v>16</v>
      </c>
      <c r="D105" s="34" t="s">
        <v>22</v>
      </c>
      <c r="E105" s="27" t="s">
        <v>114</v>
      </c>
      <c r="F105" s="27" t="s">
        <v>115</v>
      </c>
      <c r="G105" s="26">
        <v>91</v>
      </c>
      <c r="H105" s="27" t="s">
        <v>20</v>
      </c>
      <c r="I105" s="27" t="s">
        <v>21</v>
      </c>
      <c r="J105" s="50">
        <v>0.14000000000000001</v>
      </c>
      <c r="K105" s="10">
        <v>94347.75546</v>
      </c>
      <c r="L105" s="11">
        <v>8585645.7468599994</v>
      </c>
      <c r="M105" s="29">
        <v>103027748.96232</v>
      </c>
      <c r="N105" s="29">
        <v>257569372.40579998</v>
      </c>
      <c r="O105" s="31" t="s">
        <v>229</v>
      </c>
    </row>
    <row r="106" spans="1:15" s="32" customFormat="1" ht="38.25" x14ac:dyDescent="0.25">
      <c r="A106" s="27" t="s">
        <v>106</v>
      </c>
      <c r="B106" s="48">
        <v>451</v>
      </c>
      <c r="C106" s="49" t="s">
        <v>16</v>
      </c>
      <c r="D106" s="30" t="s">
        <v>28</v>
      </c>
      <c r="E106" s="27" t="s">
        <v>116</v>
      </c>
      <c r="F106" s="27" t="s">
        <v>117</v>
      </c>
      <c r="G106" s="26">
        <v>105</v>
      </c>
      <c r="H106" s="27" t="s">
        <v>20</v>
      </c>
      <c r="I106" s="27" t="s">
        <v>21</v>
      </c>
      <c r="J106" s="50">
        <v>0</v>
      </c>
      <c r="K106" s="10">
        <v>171101.78399999996</v>
      </c>
      <c r="L106" s="11">
        <v>17965687.319999997</v>
      </c>
      <c r="M106" s="29">
        <v>215588247.83999997</v>
      </c>
      <c r="N106" s="29">
        <v>269485309.79999995</v>
      </c>
      <c r="O106" s="31" t="s">
        <v>231</v>
      </c>
    </row>
    <row r="107" spans="1:15" s="32" customFormat="1" ht="34.5" customHeight="1" x14ac:dyDescent="0.25">
      <c r="A107" s="27" t="s">
        <v>106</v>
      </c>
      <c r="B107" s="48">
        <v>452</v>
      </c>
      <c r="C107" s="49" t="s">
        <v>16</v>
      </c>
      <c r="D107" s="34" t="s">
        <v>282</v>
      </c>
      <c r="E107" s="27" t="s">
        <v>207</v>
      </c>
      <c r="F107" s="27" t="s">
        <v>207</v>
      </c>
      <c r="G107" s="27">
        <v>50</v>
      </c>
      <c r="H107" s="27" t="s">
        <v>20</v>
      </c>
      <c r="I107" s="27" t="s">
        <v>21</v>
      </c>
      <c r="J107" s="50">
        <v>0</v>
      </c>
      <c r="K107" s="10">
        <v>171101.78400000001</v>
      </c>
      <c r="L107" s="11">
        <v>8555089.2000000011</v>
      </c>
      <c r="M107" s="29">
        <v>102661070.40000001</v>
      </c>
      <c r="N107" s="29">
        <v>179656873.20000002</v>
      </c>
      <c r="O107" s="31" t="s">
        <v>233</v>
      </c>
    </row>
    <row r="108" spans="1:15" s="32" customFormat="1" ht="34.5" customHeight="1" x14ac:dyDescent="0.25">
      <c r="A108" s="27" t="s">
        <v>106</v>
      </c>
      <c r="B108" s="48">
        <v>453</v>
      </c>
      <c r="C108" s="49" t="s">
        <v>16</v>
      </c>
      <c r="D108" s="27" t="s">
        <v>46</v>
      </c>
      <c r="E108" s="27" t="s">
        <v>207</v>
      </c>
      <c r="F108" s="27" t="s">
        <v>207</v>
      </c>
      <c r="G108" s="27">
        <v>40</v>
      </c>
      <c r="H108" s="27" t="s">
        <v>20</v>
      </c>
      <c r="I108" s="27" t="s">
        <v>21</v>
      </c>
      <c r="J108" s="50">
        <v>0</v>
      </c>
      <c r="K108" s="10">
        <v>171101.78399999999</v>
      </c>
      <c r="L108" s="11">
        <v>6844071.3599999994</v>
      </c>
      <c r="M108" s="29">
        <v>82128856.319999993</v>
      </c>
      <c r="N108" s="29">
        <v>246386568.95999998</v>
      </c>
      <c r="O108" s="31" t="s">
        <v>227</v>
      </c>
    </row>
    <row r="109" spans="1:15" s="32" customFormat="1" ht="38.25" x14ac:dyDescent="0.25">
      <c r="A109" s="36" t="s">
        <v>118</v>
      </c>
      <c r="B109" s="48">
        <v>454</v>
      </c>
      <c r="C109" s="49" t="s">
        <v>16</v>
      </c>
      <c r="D109" s="27" t="s">
        <v>17</v>
      </c>
      <c r="E109" s="27" t="s">
        <v>119</v>
      </c>
      <c r="F109" s="27" t="s">
        <v>120</v>
      </c>
      <c r="G109" s="27">
        <v>58</v>
      </c>
      <c r="H109" s="27" t="s">
        <v>20</v>
      </c>
      <c r="I109" s="27" t="s">
        <v>21</v>
      </c>
      <c r="J109" s="50">
        <v>0.14000000000000001</v>
      </c>
      <c r="K109" s="10">
        <v>195056.03375999999</v>
      </c>
      <c r="L109" s="11">
        <v>11313249.958079999</v>
      </c>
      <c r="M109" s="29">
        <v>135758999.49695998</v>
      </c>
      <c r="N109" s="29">
        <v>407276998.49087995</v>
      </c>
      <c r="O109" s="31" t="s">
        <v>227</v>
      </c>
    </row>
    <row r="110" spans="1:15" s="32" customFormat="1" ht="38.25" x14ac:dyDescent="0.25">
      <c r="A110" s="36" t="s">
        <v>118</v>
      </c>
      <c r="B110" s="48">
        <v>455</v>
      </c>
      <c r="C110" s="49" t="s">
        <v>16</v>
      </c>
      <c r="D110" s="27" t="s">
        <v>17</v>
      </c>
      <c r="E110" s="27" t="s">
        <v>121</v>
      </c>
      <c r="F110" s="27" t="s">
        <v>110</v>
      </c>
      <c r="G110" s="27">
        <v>60</v>
      </c>
      <c r="H110" s="27" t="s">
        <v>20</v>
      </c>
      <c r="I110" s="27" t="s">
        <v>21</v>
      </c>
      <c r="J110" s="50">
        <v>0.14000000000000001</v>
      </c>
      <c r="K110" s="10">
        <v>195056.03376000002</v>
      </c>
      <c r="L110" s="11">
        <v>11703362.025600001</v>
      </c>
      <c r="M110" s="29">
        <v>140440344.30720001</v>
      </c>
      <c r="N110" s="29">
        <v>421321032.92160004</v>
      </c>
      <c r="O110" s="31" t="s">
        <v>227</v>
      </c>
    </row>
    <row r="111" spans="1:15" s="32" customFormat="1" ht="38.25" x14ac:dyDescent="0.25">
      <c r="A111" s="36" t="s">
        <v>118</v>
      </c>
      <c r="B111" s="48">
        <v>456</v>
      </c>
      <c r="C111" s="49" t="s">
        <v>16</v>
      </c>
      <c r="D111" s="27" t="s">
        <v>22</v>
      </c>
      <c r="E111" s="27" t="s">
        <v>119</v>
      </c>
      <c r="F111" s="27" t="s">
        <v>119</v>
      </c>
      <c r="G111" s="27">
        <v>81</v>
      </c>
      <c r="H111" s="27" t="s">
        <v>20</v>
      </c>
      <c r="I111" s="27" t="s">
        <v>21</v>
      </c>
      <c r="J111" s="50">
        <v>0.14000000000000001</v>
      </c>
      <c r="K111" s="10">
        <v>94347.75546</v>
      </c>
      <c r="L111" s="11">
        <v>7642168.1922599999</v>
      </c>
      <c r="M111" s="29">
        <v>91706018.307119995</v>
      </c>
      <c r="N111" s="29">
        <v>275118054.92136002</v>
      </c>
      <c r="O111" s="31" t="s">
        <v>227</v>
      </c>
    </row>
    <row r="112" spans="1:15" s="32" customFormat="1" ht="38.25" x14ac:dyDescent="0.25">
      <c r="A112" s="36" t="s">
        <v>118</v>
      </c>
      <c r="B112" s="48">
        <v>457</v>
      </c>
      <c r="C112" s="49" t="s">
        <v>16</v>
      </c>
      <c r="D112" s="27" t="s">
        <v>28</v>
      </c>
      <c r="E112" s="27" t="s">
        <v>122</v>
      </c>
      <c r="F112" s="27" t="s">
        <v>110</v>
      </c>
      <c r="G112" s="27">
        <v>75</v>
      </c>
      <c r="H112" s="27" t="s">
        <v>20</v>
      </c>
      <c r="I112" s="27" t="s">
        <v>21</v>
      </c>
      <c r="J112" s="50">
        <v>0.14000000000000001</v>
      </c>
      <c r="K112" s="10">
        <v>195056.03375999999</v>
      </c>
      <c r="L112" s="11">
        <v>14629202.532</v>
      </c>
      <c r="M112" s="29">
        <v>175550430.384</v>
      </c>
      <c r="N112" s="29">
        <v>526651291.15200001</v>
      </c>
      <c r="O112" s="31" t="s">
        <v>227</v>
      </c>
    </row>
    <row r="113" spans="1:15" s="32" customFormat="1" ht="38.25" x14ac:dyDescent="0.25">
      <c r="A113" s="36" t="s">
        <v>118</v>
      </c>
      <c r="B113" s="48">
        <v>458</v>
      </c>
      <c r="C113" s="49" t="s">
        <v>16</v>
      </c>
      <c r="D113" s="27" t="s">
        <v>28</v>
      </c>
      <c r="E113" s="27" t="s">
        <v>119</v>
      </c>
      <c r="F113" s="27" t="s">
        <v>110</v>
      </c>
      <c r="G113" s="27">
        <v>75</v>
      </c>
      <c r="H113" s="27" t="s">
        <v>20</v>
      </c>
      <c r="I113" s="27" t="s">
        <v>21</v>
      </c>
      <c r="J113" s="50">
        <v>0.14000000000000001</v>
      </c>
      <c r="K113" s="10">
        <v>195056.03375999999</v>
      </c>
      <c r="L113" s="11">
        <v>14629202.532</v>
      </c>
      <c r="M113" s="29">
        <v>175550430.384</v>
      </c>
      <c r="N113" s="29">
        <v>526651291.15200001</v>
      </c>
      <c r="O113" s="31" t="s">
        <v>227</v>
      </c>
    </row>
    <row r="114" spans="1:15" s="32" customFormat="1" ht="38.25" x14ac:dyDescent="0.25">
      <c r="A114" s="36" t="s">
        <v>118</v>
      </c>
      <c r="B114" s="48">
        <v>459</v>
      </c>
      <c r="C114" s="49" t="s">
        <v>16</v>
      </c>
      <c r="D114" s="27" t="s">
        <v>28</v>
      </c>
      <c r="E114" s="27" t="s">
        <v>119</v>
      </c>
      <c r="F114" s="27" t="s">
        <v>110</v>
      </c>
      <c r="G114" s="27">
        <v>75</v>
      </c>
      <c r="H114" s="27" t="s">
        <v>20</v>
      </c>
      <c r="I114" s="27" t="s">
        <v>21</v>
      </c>
      <c r="J114" s="50">
        <v>0.14000000000000001</v>
      </c>
      <c r="K114" s="10">
        <v>195056.03375999999</v>
      </c>
      <c r="L114" s="11">
        <v>14629202.532</v>
      </c>
      <c r="M114" s="29">
        <v>175550430.384</v>
      </c>
      <c r="N114" s="29">
        <v>526651291.15200001</v>
      </c>
      <c r="O114" s="31" t="s">
        <v>227</v>
      </c>
    </row>
    <row r="115" spans="1:15" s="32" customFormat="1" ht="38.25" x14ac:dyDescent="0.25">
      <c r="A115" s="36" t="s">
        <v>118</v>
      </c>
      <c r="B115" s="48">
        <v>460</v>
      </c>
      <c r="C115" s="49" t="s">
        <v>16</v>
      </c>
      <c r="D115" s="27" t="s">
        <v>28</v>
      </c>
      <c r="E115" s="27" t="s">
        <v>119</v>
      </c>
      <c r="F115" s="27" t="s">
        <v>110</v>
      </c>
      <c r="G115" s="27">
        <v>75</v>
      </c>
      <c r="H115" s="27" t="s">
        <v>20</v>
      </c>
      <c r="I115" s="27" t="s">
        <v>21</v>
      </c>
      <c r="J115" s="50">
        <v>0.14000000000000001</v>
      </c>
      <c r="K115" s="10">
        <v>195056.03375999999</v>
      </c>
      <c r="L115" s="11">
        <v>14629202.532</v>
      </c>
      <c r="M115" s="29">
        <v>175550430.384</v>
      </c>
      <c r="N115" s="29">
        <v>526651291.15200001</v>
      </c>
      <c r="O115" s="31" t="s">
        <v>227</v>
      </c>
    </row>
    <row r="116" spans="1:15" s="32" customFormat="1" ht="38.25" x14ac:dyDescent="0.25">
      <c r="A116" s="36" t="s">
        <v>118</v>
      </c>
      <c r="B116" s="48">
        <v>461</v>
      </c>
      <c r="C116" s="49" t="s">
        <v>16</v>
      </c>
      <c r="D116" s="27" t="s">
        <v>28</v>
      </c>
      <c r="E116" s="27" t="s">
        <v>123</v>
      </c>
      <c r="F116" s="27" t="s">
        <v>124</v>
      </c>
      <c r="G116" s="61">
        <v>75</v>
      </c>
      <c r="H116" s="27" t="s">
        <v>20</v>
      </c>
      <c r="I116" s="27" t="s">
        <v>21</v>
      </c>
      <c r="J116" s="50">
        <v>0.14000000000000001</v>
      </c>
      <c r="K116" s="10">
        <v>195056.03375999999</v>
      </c>
      <c r="L116" s="11">
        <v>14629202.532</v>
      </c>
      <c r="M116" s="29">
        <v>175550430.384</v>
      </c>
      <c r="N116" s="29">
        <v>526651291.15200001</v>
      </c>
      <c r="O116" s="31" t="s">
        <v>227</v>
      </c>
    </row>
    <row r="117" spans="1:15" s="32" customFormat="1" ht="68.25" customHeight="1" x14ac:dyDescent="0.25">
      <c r="A117" s="36" t="s">
        <v>118</v>
      </c>
      <c r="B117" s="48">
        <v>621</v>
      </c>
      <c r="C117" s="49" t="s">
        <v>16</v>
      </c>
      <c r="D117" s="27" t="s">
        <v>28</v>
      </c>
      <c r="E117" s="27" t="s">
        <v>123</v>
      </c>
      <c r="F117" s="27" t="s">
        <v>124</v>
      </c>
      <c r="G117" s="27">
        <v>70</v>
      </c>
      <c r="H117" s="27" t="s">
        <v>20</v>
      </c>
      <c r="I117" s="27" t="s">
        <v>21</v>
      </c>
      <c r="J117" s="50">
        <v>0.14000000000000001</v>
      </c>
      <c r="K117" s="10">
        <v>195056.03376000002</v>
      </c>
      <c r="L117" s="11">
        <v>13653922.363200001</v>
      </c>
      <c r="M117" s="29">
        <v>163847068.35840002</v>
      </c>
      <c r="N117" s="29">
        <v>491541205.07520008</v>
      </c>
      <c r="O117" s="31" t="s">
        <v>227</v>
      </c>
    </row>
    <row r="118" spans="1:15" s="32" customFormat="1" ht="75.75" customHeight="1" x14ac:dyDescent="0.25">
      <c r="A118" s="36" t="s">
        <v>118</v>
      </c>
      <c r="B118" s="48">
        <v>622</v>
      </c>
      <c r="C118" s="49" t="s">
        <v>16</v>
      </c>
      <c r="D118" s="27" t="s">
        <v>28</v>
      </c>
      <c r="E118" s="27" t="s">
        <v>123</v>
      </c>
      <c r="F118" s="27" t="s">
        <v>124</v>
      </c>
      <c r="G118" s="27">
        <v>75</v>
      </c>
      <c r="H118" s="27" t="s">
        <v>20</v>
      </c>
      <c r="I118" s="27" t="s">
        <v>21</v>
      </c>
      <c r="J118" s="50">
        <v>0.14000000000000001</v>
      </c>
      <c r="K118" s="10">
        <v>195056.03375999999</v>
      </c>
      <c r="L118" s="11">
        <v>14629202.532</v>
      </c>
      <c r="M118" s="29">
        <v>175550430.384</v>
      </c>
      <c r="N118" s="29">
        <v>526651291.15200001</v>
      </c>
      <c r="O118" s="31" t="s">
        <v>227</v>
      </c>
    </row>
    <row r="119" spans="1:15" s="32" customFormat="1" ht="75.75" customHeight="1" x14ac:dyDescent="0.25">
      <c r="A119" s="36" t="s">
        <v>118</v>
      </c>
      <c r="B119" s="48">
        <v>623</v>
      </c>
      <c r="C119" s="49" t="s">
        <v>16</v>
      </c>
      <c r="D119" s="27" t="s">
        <v>22</v>
      </c>
      <c r="E119" s="27" t="s">
        <v>123</v>
      </c>
      <c r="F119" s="27" t="s">
        <v>124</v>
      </c>
      <c r="G119" s="27">
        <v>75</v>
      </c>
      <c r="H119" s="27" t="s">
        <v>20</v>
      </c>
      <c r="I119" s="27" t="s">
        <v>21</v>
      </c>
      <c r="J119" s="50">
        <v>0.14000000000000001</v>
      </c>
      <c r="K119" s="10">
        <v>94347.75546</v>
      </c>
      <c r="L119" s="11">
        <v>7076081.6595000001</v>
      </c>
      <c r="M119" s="29">
        <v>84912979.914000005</v>
      </c>
      <c r="N119" s="29">
        <v>254738939.74200001</v>
      </c>
      <c r="O119" s="31" t="s">
        <v>227</v>
      </c>
    </row>
    <row r="120" spans="1:15" s="32" customFormat="1" ht="38.25" x14ac:dyDescent="0.25">
      <c r="A120" s="36" t="s">
        <v>118</v>
      </c>
      <c r="B120" s="48">
        <v>462</v>
      </c>
      <c r="C120" s="49" t="s">
        <v>16</v>
      </c>
      <c r="D120" s="27" t="s">
        <v>28</v>
      </c>
      <c r="E120" s="27" t="s">
        <v>125</v>
      </c>
      <c r="F120" s="27" t="s">
        <v>110</v>
      </c>
      <c r="G120" s="27">
        <v>75</v>
      </c>
      <c r="H120" s="27" t="s">
        <v>20</v>
      </c>
      <c r="I120" s="27" t="s">
        <v>21</v>
      </c>
      <c r="J120" s="50">
        <v>0.14000000000000001</v>
      </c>
      <c r="K120" s="10">
        <v>195056.03375999999</v>
      </c>
      <c r="L120" s="11">
        <v>14629202.532</v>
      </c>
      <c r="M120" s="29">
        <v>175550430.384</v>
      </c>
      <c r="N120" s="29">
        <v>526651291.15200001</v>
      </c>
      <c r="O120" s="31" t="s">
        <v>227</v>
      </c>
    </row>
    <row r="121" spans="1:15" s="32" customFormat="1" ht="38.25" x14ac:dyDescent="0.25">
      <c r="A121" s="36" t="s">
        <v>118</v>
      </c>
      <c r="B121" s="48">
        <v>463</v>
      </c>
      <c r="C121" s="49" t="s">
        <v>16</v>
      </c>
      <c r="D121" s="27" t="s">
        <v>28</v>
      </c>
      <c r="E121" s="27" t="s">
        <v>126</v>
      </c>
      <c r="F121" s="27" t="s">
        <v>127</v>
      </c>
      <c r="G121" s="27">
        <v>75</v>
      </c>
      <c r="H121" s="27" t="s">
        <v>20</v>
      </c>
      <c r="I121" s="27" t="s">
        <v>21</v>
      </c>
      <c r="J121" s="50">
        <v>0.14000000000000001</v>
      </c>
      <c r="K121" s="10">
        <v>195056.03375999999</v>
      </c>
      <c r="L121" s="11">
        <v>14629202.532</v>
      </c>
      <c r="M121" s="29">
        <v>175550430.384</v>
      </c>
      <c r="N121" s="29">
        <v>526651291.15200001</v>
      </c>
      <c r="O121" s="31" t="s">
        <v>227</v>
      </c>
    </row>
    <row r="122" spans="1:15" s="32" customFormat="1" ht="38.25" x14ac:dyDescent="0.25">
      <c r="A122" s="36" t="s">
        <v>118</v>
      </c>
      <c r="B122" s="48">
        <v>464</v>
      </c>
      <c r="C122" s="49" t="s">
        <v>16</v>
      </c>
      <c r="D122" s="27" t="s">
        <v>28</v>
      </c>
      <c r="E122" s="27" t="s">
        <v>121</v>
      </c>
      <c r="F122" s="27" t="s">
        <v>110</v>
      </c>
      <c r="G122" s="27">
        <v>90</v>
      </c>
      <c r="H122" s="27" t="s">
        <v>20</v>
      </c>
      <c r="I122" s="27" t="s">
        <v>21</v>
      </c>
      <c r="J122" s="50">
        <v>0.14000000000000001</v>
      </c>
      <c r="K122" s="10">
        <v>195056.03375999999</v>
      </c>
      <c r="L122" s="11">
        <v>17555043.038399998</v>
      </c>
      <c r="M122" s="29">
        <v>210660516.46079999</v>
      </c>
      <c r="N122" s="29">
        <v>631981549.38240004</v>
      </c>
      <c r="O122" s="31" t="s">
        <v>227</v>
      </c>
    </row>
    <row r="123" spans="1:15" s="32" customFormat="1" ht="38.25" x14ac:dyDescent="0.25">
      <c r="A123" s="36" t="s">
        <v>118</v>
      </c>
      <c r="B123" s="48">
        <v>465</v>
      </c>
      <c r="C123" s="49" t="s">
        <v>16</v>
      </c>
      <c r="D123" s="27" t="s">
        <v>28</v>
      </c>
      <c r="E123" s="27" t="s">
        <v>121</v>
      </c>
      <c r="F123" s="27" t="s">
        <v>110</v>
      </c>
      <c r="G123" s="27">
        <v>90</v>
      </c>
      <c r="H123" s="27" t="s">
        <v>20</v>
      </c>
      <c r="I123" s="27" t="s">
        <v>21</v>
      </c>
      <c r="J123" s="50">
        <v>0.14000000000000001</v>
      </c>
      <c r="K123" s="10">
        <v>195056.03375999999</v>
      </c>
      <c r="L123" s="11">
        <v>17555043.038399998</v>
      </c>
      <c r="M123" s="29">
        <v>210660516.46079999</v>
      </c>
      <c r="N123" s="29">
        <v>631981549.38240004</v>
      </c>
      <c r="O123" s="31" t="s">
        <v>227</v>
      </c>
    </row>
    <row r="124" spans="1:15" s="32" customFormat="1" ht="38.25" x14ac:dyDescent="0.25">
      <c r="A124" s="36" t="s">
        <v>118</v>
      </c>
      <c r="B124" s="48">
        <v>466</v>
      </c>
      <c r="C124" s="49" t="s">
        <v>16</v>
      </c>
      <c r="D124" s="27" t="s">
        <v>28</v>
      </c>
      <c r="E124" s="27" t="s">
        <v>121</v>
      </c>
      <c r="F124" s="27" t="s">
        <v>110</v>
      </c>
      <c r="G124" s="27">
        <v>90</v>
      </c>
      <c r="H124" s="27" t="s">
        <v>20</v>
      </c>
      <c r="I124" s="27" t="s">
        <v>21</v>
      </c>
      <c r="J124" s="50">
        <v>0.14000000000000001</v>
      </c>
      <c r="K124" s="10">
        <v>195056.03375999999</v>
      </c>
      <c r="L124" s="11">
        <v>17555043.038399998</v>
      </c>
      <c r="M124" s="29">
        <v>210660516.46079999</v>
      </c>
      <c r="N124" s="29">
        <v>631981549.38240004</v>
      </c>
      <c r="O124" s="31" t="s">
        <v>227</v>
      </c>
    </row>
    <row r="125" spans="1:15" s="32" customFormat="1" ht="38.25" x14ac:dyDescent="0.25">
      <c r="A125" s="36" t="s">
        <v>118</v>
      </c>
      <c r="B125" s="48">
        <v>467</v>
      </c>
      <c r="C125" s="49" t="s">
        <v>16</v>
      </c>
      <c r="D125" s="27" t="s">
        <v>28</v>
      </c>
      <c r="E125" s="27" t="s">
        <v>128</v>
      </c>
      <c r="F125" s="27" t="s">
        <v>129</v>
      </c>
      <c r="G125" s="27">
        <v>75</v>
      </c>
      <c r="H125" s="27" t="s">
        <v>20</v>
      </c>
      <c r="I125" s="27" t="s">
        <v>21</v>
      </c>
      <c r="J125" s="50">
        <v>0.14000000000000001</v>
      </c>
      <c r="K125" s="10">
        <v>195056.03375999999</v>
      </c>
      <c r="L125" s="11">
        <v>14629202.532</v>
      </c>
      <c r="M125" s="29">
        <v>175550430.384</v>
      </c>
      <c r="N125" s="29">
        <v>526651291.15200001</v>
      </c>
      <c r="O125" s="31" t="s">
        <v>227</v>
      </c>
    </row>
    <row r="126" spans="1:15" s="32" customFormat="1" ht="38.25" x14ac:dyDescent="0.25">
      <c r="A126" s="36" t="s">
        <v>118</v>
      </c>
      <c r="B126" s="48">
        <v>468</v>
      </c>
      <c r="C126" s="49" t="s">
        <v>16</v>
      </c>
      <c r="D126" s="27" t="s">
        <v>28</v>
      </c>
      <c r="E126" s="27" t="s">
        <v>130</v>
      </c>
      <c r="F126" s="27" t="s">
        <v>131</v>
      </c>
      <c r="G126" s="27">
        <v>75</v>
      </c>
      <c r="H126" s="27" t="s">
        <v>20</v>
      </c>
      <c r="I126" s="27" t="s">
        <v>21</v>
      </c>
      <c r="J126" s="50">
        <v>0.14000000000000001</v>
      </c>
      <c r="K126" s="10">
        <v>195056.03375999999</v>
      </c>
      <c r="L126" s="11">
        <v>14629202.532</v>
      </c>
      <c r="M126" s="29">
        <v>175550430.384</v>
      </c>
      <c r="N126" s="29">
        <v>526651291.15200001</v>
      </c>
      <c r="O126" s="31" t="s">
        <v>227</v>
      </c>
    </row>
    <row r="127" spans="1:15" s="32" customFormat="1" ht="38.25" x14ac:dyDescent="0.25">
      <c r="A127" s="36" t="s">
        <v>118</v>
      </c>
      <c r="B127" s="48">
        <v>469</v>
      </c>
      <c r="C127" s="49" t="s">
        <v>16</v>
      </c>
      <c r="D127" s="27" t="s">
        <v>28</v>
      </c>
      <c r="E127" s="27" t="s">
        <v>132</v>
      </c>
      <c r="F127" s="27" t="s">
        <v>133</v>
      </c>
      <c r="G127" s="27">
        <v>75</v>
      </c>
      <c r="H127" s="27" t="s">
        <v>20</v>
      </c>
      <c r="I127" s="27" t="s">
        <v>21</v>
      </c>
      <c r="J127" s="50">
        <v>0.14000000000000001</v>
      </c>
      <c r="K127" s="10">
        <v>195056.03375999999</v>
      </c>
      <c r="L127" s="11">
        <v>14629202.532</v>
      </c>
      <c r="M127" s="29">
        <v>175550430.384</v>
      </c>
      <c r="N127" s="29">
        <v>526651291.15200001</v>
      </c>
      <c r="O127" s="31" t="s">
        <v>227</v>
      </c>
    </row>
    <row r="128" spans="1:15" s="32" customFormat="1" ht="38.25" x14ac:dyDescent="0.25">
      <c r="A128" s="36" t="s">
        <v>118</v>
      </c>
      <c r="B128" s="48">
        <v>470</v>
      </c>
      <c r="C128" s="49" t="s">
        <v>16</v>
      </c>
      <c r="D128" s="27" t="s">
        <v>28</v>
      </c>
      <c r="E128" s="27" t="s">
        <v>134</v>
      </c>
      <c r="F128" s="27" t="s">
        <v>135</v>
      </c>
      <c r="G128" s="27">
        <v>90</v>
      </c>
      <c r="H128" s="27" t="s">
        <v>20</v>
      </c>
      <c r="I128" s="27" t="s">
        <v>21</v>
      </c>
      <c r="J128" s="50">
        <v>0.14000000000000001</v>
      </c>
      <c r="K128" s="10">
        <v>195056.03375999999</v>
      </c>
      <c r="L128" s="11">
        <v>17555043.038399998</v>
      </c>
      <c r="M128" s="29">
        <v>210660516.46079999</v>
      </c>
      <c r="N128" s="29">
        <v>631981549.38240004</v>
      </c>
      <c r="O128" s="31" t="s">
        <v>227</v>
      </c>
    </row>
    <row r="129" spans="1:15" s="32" customFormat="1" ht="51" x14ac:dyDescent="0.25">
      <c r="A129" s="36" t="s">
        <v>118</v>
      </c>
      <c r="B129" s="48">
        <v>471</v>
      </c>
      <c r="C129" s="49" t="s">
        <v>16</v>
      </c>
      <c r="D129" s="27" t="s">
        <v>24</v>
      </c>
      <c r="E129" s="27" t="s">
        <v>121</v>
      </c>
      <c r="F129" s="27" t="s">
        <v>136</v>
      </c>
      <c r="G129" s="27">
        <v>40</v>
      </c>
      <c r="H129" s="27" t="s">
        <v>20</v>
      </c>
      <c r="I129" s="27" t="s">
        <v>21</v>
      </c>
      <c r="J129" s="50">
        <v>0.14000000000000001</v>
      </c>
      <c r="K129" s="10">
        <v>195056.03376000002</v>
      </c>
      <c r="L129" s="11">
        <v>7802241.3504000008</v>
      </c>
      <c r="M129" s="29">
        <v>93626896.20480001</v>
      </c>
      <c r="N129" s="29">
        <v>280880688.61440003</v>
      </c>
      <c r="O129" s="31" t="s">
        <v>227</v>
      </c>
    </row>
    <row r="130" spans="1:15" s="32" customFormat="1" ht="127.5" x14ac:dyDescent="0.25">
      <c r="A130" s="36" t="s">
        <v>137</v>
      </c>
      <c r="B130" s="48">
        <v>472</v>
      </c>
      <c r="C130" s="49" t="s">
        <v>16</v>
      </c>
      <c r="D130" s="34" t="s">
        <v>17</v>
      </c>
      <c r="E130" s="27" t="s">
        <v>138</v>
      </c>
      <c r="F130" s="27" t="s">
        <v>139</v>
      </c>
      <c r="G130" s="26">
        <v>40</v>
      </c>
      <c r="H130" s="27" t="s">
        <v>20</v>
      </c>
      <c r="I130" s="27" t="s">
        <v>21</v>
      </c>
      <c r="J130" s="50">
        <v>0.14000000000000001</v>
      </c>
      <c r="K130" s="10">
        <v>195056.03376000002</v>
      </c>
      <c r="L130" s="11">
        <v>7802241.3504000008</v>
      </c>
      <c r="M130" s="29">
        <v>93626896.20480001</v>
      </c>
      <c r="N130" s="29">
        <v>257473964.56320003</v>
      </c>
      <c r="O130" s="31" t="s">
        <v>228</v>
      </c>
    </row>
    <row r="131" spans="1:15" s="32" customFormat="1" ht="38.25" x14ac:dyDescent="0.25">
      <c r="A131" s="36" t="s">
        <v>137</v>
      </c>
      <c r="B131" s="48">
        <v>473</v>
      </c>
      <c r="C131" s="49" t="s">
        <v>16</v>
      </c>
      <c r="D131" s="34" t="s">
        <v>22</v>
      </c>
      <c r="E131" s="27" t="s">
        <v>140</v>
      </c>
      <c r="F131" s="27" t="s">
        <v>141</v>
      </c>
      <c r="G131" s="26">
        <v>66</v>
      </c>
      <c r="H131" s="27" t="s">
        <v>20</v>
      </c>
      <c r="I131" s="27" t="s">
        <v>21</v>
      </c>
      <c r="J131" s="50">
        <v>0.14000000000000001</v>
      </c>
      <c r="K131" s="10">
        <v>94347.75546</v>
      </c>
      <c r="L131" s="11">
        <v>6226951.8603600003</v>
      </c>
      <c r="M131" s="29">
        <v>74723422.324320003</v>
      </c>
      <c r="N131" s="29">
        <v>224170266.97296</v>
      </c>
      <c r="O131" s="31" t="s">
        <v>227</v>
      </c>
    </row>
    <row r="132" spans="1:15" s="32" customFormat="1" ht="38.25" x14ac:dyDescent="0.25">
      <c r="A132" s="36" t="s">
        <v>137</v>
      </c>
      <c r="B132" s="48">
        <v>474</v>
      </c>
      <c r="C132" s="49" t="s">
        <v>16</v>
      </c>
      <c r="D132" s="30" t="s">
        <v>28</v>
      </c>
      <c r="E132" s="27" t="s">
        <v>142</v>
      </c>
      <c r="F132" s="27" t="s">
        <v>248</v>
      </c>
      <c r="G132" s="26">
        <v>75</v>
      </c>
      <c r="H132" s="27" t="s">
        <v>20</v>
      </c>
      <c r="I132" s="27" t="s">
        <v>21</v>
      </c>
      <c r="J132" s="50">
        <v>0.14000000000000001</v>
      </c>
      <c r="K132" s="10">
        <v>195056.03375999999</v>
      </c>
      <c r="L132" s="11">
        <v>14629202.532</v>
      </c>
      <c r="M132" s="29">
        <v>175550430.384</v>
      </c>
      <c r="N132" s="29">
        <v>175550430.384</v>
      </c>
      <c r="O132" s="31" t="s">
        <v>230</v>
      </c>
    </row>
    <row r="133" spans="1:15" s="32" customFormat="1" ht="58.5" customHeight="1" x14ac:dyDescent="0.25">
      <c r="A133" s="36" t="s">
        <v>137</v>
      </c>
      <c r="B133" s="48">
        <v>475</v>
      </c>
      <c r="C133" s="49" t="s">
        <v>16</v>
      </c>
      <c r="D133" s="30" t="s">
        <v>28</v>
      </c>
      <c r="E133" s="27" t="s">
        <v>219</v>
      </c>
      <c r="F133" s="27" t="s">
        <v>249</v>
      </c>
      <c r="G133" s="26">
        <v>70</v>
      </c>
      <c r="H133" s="27" t="s">
        <v>20</v>
      </c>
      <c r="I133" s="27" t="s">
        <v>21</v>
      </c>
      <c r="J133" s="50">
        <v>0.14000000000000001</v>
      </c>
      <c r="K133" s="10">
        <v>195056.03376000002</v>
      </c>
      <c r="L133" s="11">
        <v>13653922.363200001</v>
      </c>
      <c r="M133" s="29">
        <v>163847068.35840002</v>
      </c>
      <c r="N133" s="29">
        <v>163847068.35840002</v>
      </c>
      <c r="O133" s="31" t="s">
        <v>230</v>
      </c>
    </row>
    <row r="134" spans="1:15" s="32" customFormat="1" ht="38.25" x14ac:dyDescent="0.25">
      <c r="A134" s="36" t="s">
        <v>137</v>
      </c>
      <c r="B134" s="48">
        <v>476</v>
      </c>
      <c r="C134" s="49" t="s">
        <v>16</v>
      </c>
      <c r="D134" s="30" t="s">
        <v>28</v>
      </c>
      <c r="E134" s="27" t="s">
        <v>142</v>
      </c>
      <c r="F134" s="27" t="s">
        <v>250</v>
      </c>
      <c r="G134" s="26">
        <v>75</v>
      </c>
      <c r="H134" s="27" t="s">
        <v>20</v>
      </c>
      <c r="I134" s="27" t="s">
        <v>21</v>
      </c>
      <c r="J134" s="50">
        <v>0.14000000000000001</v>
      </c>
      <c r="K134" s="10">
        <v>195056.03375999999</v>
      </c>
      <c r="L134" s="11">
        <v>14629202.532</v>
      </c>
      <c r="M134" s="29">
        <v>175550430.384</v>
      </c>
      <c r="N134" s="29">
        <v>175550430.384</v>
      </c>
      <c r="O134" s="31" t="s">
        <v>230</v>
      </c>
    </row>
    <row r="135" spans="1:15" s="32" customFormat="1" ht="51" x14ac:dyDescent="0.25">
      <c r="A135" s="36" t="s">
        <v>137</v>
      </c>
      <c r="B135" s="48">
        <v>477</v>
      </c>
      <c r="C135" s="49" t="s">
        <v>16</v>
      </c>
      <c r="D135" s="30" t="s">
        <v>28</v>
      </c>
      <c r="E135" s="27" t="s">
        <v>138</v>
      </c>
      <c r="F135" s="27" t="s">
        <v>251</v>
      </c>
      <c r="G135" s="26">
        <v>75</v>
      </c>
      <c r="H135" s="27" t="s">
        <v>20</v>
      </c>
      <c r="I135" s="27" t="s">
        <v>21</v>
      </c>
      <c r="J135" s="50">
        <v>0.14000000000000001</v>
      </c>
      <c r="K135" s="10">
        <v>195056.03375999999</v>
      </c>
      <c r="L135" s="11">
        <v>14629202.532</v>
      </c>
      <c r="M135" s="29">
        <v>175550430.384</v>
      </c>
      <c r="N135" s="29">
        <v>263325645.57600001</v>
      </c>
      <c r="O135" s="31" t="s">
        <v>232</v>
      </c>
    </row>
    <row r="136" spans="1:15" s="32" customFormat="1" ht="63.75" x14ac:dyDescent="0.25">
      <c r="A136" s="36" t="s">
        <v>137</v>
      </c>
      <c r="B136" s="48">
        <v>478</v>
      </c>
      <c r="C136" s="49" t="s">
        <v>16</v>
      </c>
      <c r="D136" s="30" t="s">
        <v>28</v>
      </c>
      <c r="E136" s="27" t="s">
        <v>140</v>
      </c>
      <c r="F136" s="27" t="s">
        <v>252</v>
      </c>
      <c r="G136" s="26">
        <v>50</v>
      </c>
      <c r="H136" s="27" t="s">
        <v>20</v>
      </c>
      <c r="I136" s="27" t="s">
        <v>21</v>
      </c>
      <c r="J136" s="50">
        <v>0.14000000000000001</v>
      </c>
      <c r="K136" s="10">
        <v>195056.03376000002</v>
      </c>
      <c r="L136" s="11">
        <v>9752801.688000001</v>
      </c>
      <c r="M136" s="29">
        <v>117033620.25600001</v>
      </c>
      <c r="N136" s="29">
        <v>204808835.44800001</v>
      </c>
      <c r="O136" s="31" t="s">
        <v>233</v>
      </c>
    </row>
    <row r="137" spans="1:15" s="32" customFormat="1" ht="38.25" x14ac:dyDescent="0.25">
      <c r="A137" s="36" t="s">
        <v>137</v>
      </c>
      <c r="B137" s="48">
        <v>479</v>
      </c>
      <c r="C137" s="49" t="s">
        <v>16</v>
      </c>
      <c r="D137" s="30" t="s">
        <v>28</v>
      </c>
      <c r="E137" s="27" t="s">
        <v>143</v>
      </c>
      <c r="F137" s="27" t="s">
        <v>253</v>
      </c>
      <c r="G137" s="26">
        <v>50</v>
      </c>
      <c r="H137" s="27" t="s">
        <v>20</v>
      </c>
      <c r="I137" s="27" t="s">
        <v>21</v>
      </c>
      <c r="J137" s="50">
        <v>0.14000000000000001</v>
      </c>
      <c r="K137" s="10">
        <v>195056.03376000002</v>
      </c>
      <c r="L137" s="11">
        <v>9752801.688000001</v>
      </c>
      <c r="M137" s="29">
        <v>117033620.25600001</v>
      </c>
      <c r="N137" s="29">
        <v>117033620.25600001</v>
      </c>
      <c r="O137" s="31" t="s">
        <v>230</v>
      </c>
    </row>
    <row r="138" spans="1:15" s="32" customFormat="1" ht="73.5" customHeight="1" x14ac:dyDescent="0.25">
      <c r="A138" s="36" t="s">
        <v>137</v>
      </c>
      <c r="B138" s="48">
        <v>480</v>
      </c>
      <c r="C138" s="49" t="s">
        <v>16</v>
      </c>
      <c r="D138" s="30" t="s">
        <v>28</v>
      </c>
      <c r="E138" s="27" t="s">
        <v>254</v>
      </c>
      <c r="F138" s="27" t="s">
        <v>255</v>
      </c>
      <c r="G138" s="26">
        <v>50</v>
      </c>
      <c r="H138" s="27" t="s">
        <v>20</v>
      </c>
      <c r="I138" s="27" t="s">
        <v>21</v>
      </c>
      <c r="J138" s="50">
        <v>0.14000000000000001</v>
      </c>
      <c r="K138" s="10">
        <v>195056.03376000002</v>
      </c>
      <c r="L138" s="11">
        <v>9752801.688000001</v>
      </c>
      <c r="M138" s="29">
        <v>117033620.25600001</v>
      </c>
      <c r="N138" s="29">
        <v>117033620.25600001</v>
      </c>
      <c r="O138" s="31" t="s">
        <v>230</v>
      </c>
    </row>
    <row r="139" spans="1:15" s="32" customFormat="1" ht="38.25" x14ac:dyDescent="0.25">
      <c r="A139" s="36" t="s">
        <v>137</v>
      </c>
      <c r="B139" s="48">
        <v>481</v>
      </c>
      <c r="C139" s="49" t="s">
        <v>16</v>
      </c>
      <c r="D139" s="30" t="s">
        <v>28</v>
      </c>
      <c r="E139" s="27" t="s">
        <v>218</v>
      </c>
      <c r="F139" s="27" t="s">
        <v>256</v>
      </c>
      <c r="G139" s="26">
        <v>50</v>
      </c>
      <c r="H139" s="27" t="s">
        <v>20</v>
      </c>
      <c r="I139" s="27" t="s">
        <v>21</v>
      </c>
      <c r="J139" s="50">
        <v>0.14000000000000001</v>
      </c>
      <c r="K139" s="10">
        <v>195056.03376000002</v>
      </c>
      <c r="L139" s="11">
        <v>9752801.688000001</v>
      </c>
      <c r="M139" s="29">
        <v>117033620.25600001</v>
      </c>
      <c r="N139" s="29">
        <v>204808835.44800001</v>
      </c>
      <c r="O139" s="31" t="s">
        <v>233</v>
      </c>
    </row>
    <row r="140" spans="1:15" s="32" customFormat="1" ht="38.25" x14ac:dyDescent="0.25">
      <c r="A140" s="36" t="s">
        <v>137</v>
      </c>
      <c r="B140" s="48">
        <v>482</v>
      </c>
      <c r="C140" s="49" t="s">
        <v>16</v>
      </c>
      <c r="D140" s="30" t="s">
        <v>28</v>
      </c>
      <c r="E140" s="27" t="s">
        <v>142</v>
      </c>
      <c r="F140" s="27" t="s">
        <v>257</v>
      </c>
      <c r="G140" s="26">
        <v>70</v>
      </c>
      <c r="H140" s="27" t="s">
        <v>20</v>
      </c>
      <c r="I140" s="27" t="s">
        <v>21</v>
      </c>
      <c r="J140" s="50">
        <v>0.14000000000000001</v>
      </c>
      <c r="K140" s="10">
        <v>195056.03376000002</v>
      </c>
      <c r="L140" s="11">
        <v>13653922.363200001</v>
      </c>
      <c r="M140" s="29">
        <v>163847068.35840002</v>
      </c>
      <c r="N140" s="29">
        <v>245770602.53760004</v>
      </c>
      <c r="O140" s="31" t="s">
        <v>232</v>
      </c>
    </row>
    <row r="141" spans="1:15" s="32" customFormat="1" ht="119.25" customHeight="1" x14ac:dyDescent="0.25">
      <c r="A141" s="27" t="s">
        <v>144</v>
      </c>
      <c r="B141" s="48">
        <v>483</v>
      </c>
      <c r="C141" s="49" t="s">
        <v>16</v>
      </c>
      <c r="D141" s="34" t="s">
        <v>22</v>
      </c>
      <c r="E141" s="33" t="s">
        <v>145</v>
      </c>
      <c r="F141" s="27" t="s">
        <v>146</v>
      </c>
      <c r="G141" s="26">
        <v>100</v>
      </c>
      <c r="H141" s="27" t="s">
        <v>20</v>
      </c>
      <c r="I141" s="27" t="s">
        <v>21</v>
      </c>
      <c r="J141" s="50">
        <v>0.14000000000000001</v>
      </c>
      <c r="K141" s="10">
        <v>94347.75546</v>
      </c>
      <c r="L141" s="11">
        <v>9434775.5460000001</v>
      </c>
      <c r="M141" s="29">
        <v>113217306.552</v>
      </c>
      <c r="N141" s="29">
        <v>254738939.74200001</v>
      </c>
      <c r="O141" s="31" t="s">
        <v>235</v>
      </c>
    </row>
    <row r="142" spans="1:15" s="32" customFormat="1" ht="38.25" x14ac:dyDescent="0.25">
      <c r="A142" s="27" t="s">
        <v>144</v>
      </c>
      <c r="B142" s="48">
        <v>484</v>
      </c>
      <c r="C142" s="49" t="s">
        <v>16</v>
      </c>
      <c r="D142" s="34" t="s">
        <v>22</v>
      </c>
      <c r="E142" s="33" t="s">
        <v>147</v>
      </c>
      <c r="F142" s="27" t="s">
        <v>148</v>
      </c>
      <c r="G142" s="26">
        <v>110</v>
      </c>
      <c r="H142" s="27" t="s">
        <v>20</v>
      </c>
      <c r="I142" s="27" t="s">
        <v>21</v>
      </c>
      <c r="J142" s="50">
        <v>0.14000000000000001</v>
      </c>
      <c r="K142" s="10">
        <v>94347.75546</v>
      </c>
      <c r="L142" s="11">
        <v>10378253.1006</v>
      </c>
      <c r="M142" s="29">
        <v>124539037.20720001</v>
      </c>
      <c r="N142" s="29">
        <v>249078074.41440001</v>
      </c>
      <c r="O142" s="31" t="s">
        <v>234</v>
      </c>
    </row>
    <row r="143" spans="1:15" s="32" customFormat="1" ht="51" x14ac:dyDescent="0.25">
      <c r="A143" s="27" t="s">
        <v>144</v>
      </c>
      <c r="B143" s="48">
        <v>485</v>
      </c>
      <c r="C143" s="49" t="s">
        <v>16</v>
      </c>
      <c r="D143" s="34" t="s">
        <v>22</v>
      </c>
      <c r="E143" s="27" t="s">
        <v>149</v>
      </c>
      <c r="F143" s="27" t="s">
        <v>150</v>
      </c>
      <c r="G143" s="26">
        <v>100</v>
      </c>
      <c r="H143" s="27" t="s">
        <v>20</v>
      </c>
      <c r="I143" s="27" t="s">
        <v>21</v>
      </c>
      <c r="J143" s="50">
        <v>0.14000000000000001</v>
      </c>
      <c r="K143" s="10">
        <v>94347.75546</v>
      </c>
      <c r="L143" s="11">
        <v>9434775.5460000001</v>
      </c>
      <c r="M143" s="29">
        <v>113217306.552</v>
      </c>
      <c r="N143" s="29">
        <v>254738939.74200001</v>
      </c>
      <c r="O143" s="31" t="s">
        <v>235</v>
      </c>
    </row>
    <row r="144" spans="1:15" s="32" customFormat="1" ht="63.75" x14ac:dyDescent="0.25">
      <c r="A144" s="27" t="s">
        <v>144</v>
      </c>
      <c r="B144" s="48">
        <v>486</v>
      </c>
      <c r="C144" s="49" t="s">
        <v>16</v>
      </c>
      <c r="D144" s="34" t="s">
        <v>22</v>
      </c>
      <c r="E144" s="33" t="s">
        <v>151</v>
      </c>
      <c r="F144" s="27" t="s">
        <v>152</v>
      </c>
      <c r="G144" s="26">
        <v>100</v>
      </c>
      <c r="H144" s="27" t="s">
        <v>20</v>
      </c>
      <c r="I144" s="27" t="s">
        <v>21</v>
      </c>
      <c r="J144" s="50">
        <v>0.14000000000000001</v>
      </c>
      <c r="K144" s="10">
        <v>94347.75546</v>
      </c>
      <c r="L144" s="11">
        <v>9434775.5460000001</v>
      </c>
      <c r="M144" s="29">
        <v>113217306.552</v>
      </c>
      <c r="N144" s="29">
        <v>254738939.74200001</v>
      </c>
      <c r="O144" s="31" t="s">
        <v>235</v>
      </c>
    </row>
    <row r="145" spans="1:15" s="32" customFormat="1" ht="38.25" x14ac:dyDescent="0.25">
      <c r="A145" s="27" t="s">
        <v>144</v>
      </c>
      <c r="B145" s="48">
        <v>487</v>
      </c>
      <c r="C145" s="49" t="s">
        <v>16</v>
      </c>
      <c r="D145" s="34" t="s">
        <v>22</v>
      </c>
      <c r="E145" s="33" t="s">
        <v>153</v>
      </c>
      <c r="F145" s="27" t="s">
        <v>154</v>
      </c>
      <c r="G145" s="26">
        <v>100</v>
      </c>
      <c r="H145" s="27" t="s">
        <v>20</v>
      </c>
      <c r="I145" s="27" t="s">
        <v>21</v>
      </c>
      <c r="J145" s="50">
        <v>0.14000000000000001</v>
      </c>
      <c r="K145" s="10">
        <v>94347.75546</v>
      </c>
      <c r="L145" s="11">
        <v>9434775.5460000001</v>
      </c>
      <c r="M145" s="29">
        <v>113217306.552</v>
      </c>
      <c r="N145" s="29">
        <v>254738939.74200001</v>
      </c>
      <c r="O145" s="31" t="s">
        <v>235</v>
      </c>
    </row>
    <row r="146" spans="1:15" s="32" customFormat="1" ht="89.25" x14ac:dyDescent="0.25">
      <c r="A146" s="27" t="s">
        <v>144</v>
      </c>
      <c r="B146" s="48">
        <v>488</v>
      </c>
      <c r="C146" s="49" t="s">
        <v>16</v>
      </c>
      <c r="D146" s="30" t="s">
        <v>28</v>
      </c>
      <c r="E146" s="33" t="s">
        <v>155</v>
      </c>
      <c r="F146" s="27" t="s">
        <v>156</v>
      </c>
      <c r="G146" s="26">
        <v>100</v>
      </c>
      <c r="H146" s="27" t="s">
        <v>20</v>
      </c>
      <c r="I146" s="27" t="s">
        <v>21</v>
      </c>
      <c r="J146" s="50">
        <v>0.14000000000000001</v>
      </c>
      <c r="K146" s="10">
        <v>195056.03376000002</v>
      </c>
      <c r="L146" s="11">
        <v>19505603.376000002</v>
      </c>
      <c r="M146" s="29">
        <v>234067240.51200002</v>
      </c>
      <c r="N146" s="29">
        <v>234067240.51200002</v>
      </c>
      <c r="O146" s="31" t="s">
        <v>278</v>
      </c>
    </row>
    <row r="147" spans="1:15" s="32" customFormat="1" ht="71.25" customHeight="1" x14ac:dyDescent="0.25">
      <c r="A147" s="27" t="s">
        <v>144</v>
      </c>
      <c r="B147" s="48">
        <v>489</v>
      </c>
      <c r="C147" s="49" t="s">
        <v>16</v>
      </c>
      <c r="D147" s="30" t="s">
        <v>28</v>
      </c>
      <c r="E147" s="33" t="s">
        <v>209</v>
      </c>
      <c r="F147" s="27" t="s">
        <v>259</v>
      </c>
      <c r="G147" s="26">
        <v>75</v>
      </c>
      <c r="H147" s="27" t="s">
        <v>20</v>
      </c>
      <c r="I147" s="27" t="s">
        <v>21</v>
      </c>
      <c r="J147" s="50">
        <v>0.14000000000000001</v>
      </c>
      <c r="K147" s="10">
        <v>195056.03375999999</v>
      </c>
      <c r="L147" s="11">
        <v>14629202.532</v>
      </c>
      <c r="M147" s="29">
        <v>175550430.384</v>
      </c>
      <c r="N147" s="29">
        <v>175550430.384</v>
      </c>
      <c r="O147" s="31" t="s">
        <v>230</v>
      </c>
    </row>
    <row r="148" spans="1:15" s="32" customFormat="1" ht="40.5" customHeight="1" x14ac:dyDescent="0.25">
      <c r="A148" s="27" t="s">
        <v>144</v>
      </c>
      <c r="B148" s="48">
        <v>490</v>
      </c>
      <c r="C148" s="49" t="s">
        <v>16</v>
      </c>
      <c r="D148" s="30" t="s">
        <v>28</v>
      </c>
      <c r="E148" s="33" t="s">
        <v>151</v>
      </c>
      <c r="F148" s="27" t="s">
        <v>260</v>
      </c>
      <c r="G148" s="26">
        <v>75</v>
      </c>
      <c r="H148" s="27" t="s">
        <v>20</v>
      </c>
      <c r="I148" s="27" t="s">
        <v>21</v>
      </c>
      <c r="J148" s="50">
        <v>0.14000000000000001</v>
      </c>
      <c r="K148" s="10">
        <v>195056.03375999999</v>
      </c>
      <c r="L148" s="11">
        <v>14629202.532</v>
      </c>
      <c r="M148" s="29">
        <v>175550430.384</v>
      </c>
      <c r="N148" s="29">
        <v>175550430.384</v>
      </c>
      <c r="O148" s="31" t="s">
        <v>230</v>
      </c>
    </row>
    <row r="149" spans="1:15" s="32" customFormat="1" ht="79.5" customHeight="1" x14ac:dyDescent="0.25">
      <c r="A149" s="27" t="s">
        <v>144</v>
      </c>
      <c r="B149" s="48">
        <v>491</v>
      </c>
      <c r="C149" s="49" t="s">
        <v>16</v>
      </c>
      <c r="D149" s="30" t="s">
        <v>28</v>
      </c>
      <c r="E149" s="33" t="s">
        <v>208</v>
      </c>
      <c r="F149" s="27" t="s">
        <v>261</v>
      </c>
      <c r="G149" s="26">
        <v>75</v>
      </c>
      <c r="H149" s="27" t="s">
        <v>20</v>
      </c>
      <c r="I149" s="27" t="s">
        <v>21</v>
      </c>
      <c r="J149" s="50">
        <v>0.14000000000000001</v>
      </c>
      <c r="K149" s="10">
        <v>195056.03375999999</v>
      </c>
      <c r="L149" s="11">
        <v>14629202.532</v>
      </c>
      <c r="M149" s="29">
        <v>175550430.384</v>
      </c>
      <c r="N149" s="29">
        <v>175550430.384</v>
      </c>
      <c r="O149" s="31" t="s">
        <v>230</v>
      </c>
    </row>
    <row r="150" spans="1:15" s="32" customFormat="1" ht="51" x14ac:dyDescent="0.25">
      <c r="A150" s="27" t="s">
        <v>144</v>
      </c>
      <c r="B150" s="48">
        <v>492</v>
      </c>
      <c r="C150" s="49" t="s">
        <v>16</v>
      </c>
      <c r="D150" s="30" t="s">
        <v>28</v>
      </c>
      <c r="E150" s="27" t="s">
        <v>210</v>
      </c>
      <c r="F150" s="27" t="s">
        <v>258</v>
      </c>
      <c r="G150" s="26">
        <v>100</v>
      </c>
      <c r="H150" s="27" t="s">
        <v>20</v>
      </c>
      <c r="I150" s="27" t="s">
        <v>21</v>
      </c>
      <c r="J150" s="50">
        <v>0.14000000000000001</v>
      </c>
      <c r="K150" s="10">
        <v>195056.03376000002</v>
      </c>
      <c r="L150" s="11">
        <v>19505603.376000002</v>
      </c>
      <c r="M150" s="29">
        <v>234067240.51200002</v>
      </c>
      <c r="N150" s="29">
        <v>234067240.51200002</v>
      </c>
      <c r="O150" s="31" t="s">
        <v>230</v>
      </c>
    </row>
    <row r="151" spans="1:15" s="32" customFormat="1" ht="51" x14ac:dyDescent="0.25">
      <c r="A151" s="27" t="s">
        <v>144</v>
      </c>
      <c r="B151" s="48">
        <v>493</v>
      </c>
      <c r="C151" s="49" t="s">
        <v>16</v>
      </c>
      <c r="D151" s="30" t="s">
        <v>28</v>
      </c>
      <c r="E151" s="27" t="s">
        <v>210</v>
      </c>
      <c r="F151" s="27" t="s">
        <v>258</v>
      </c>
      <c r="G151" s="26">
        <v>100</v>
      </c>
      <c r="H151" s="27" t="s">
        <v>20</v>
      </c>
      <c r="I151" s="27" t="s">
        <v>21</v>
      </c>
      <c r="J151" s="50">
        <v>0.14000000000000001</v>
      </c>
      <c r="K151" s="10">
        <v>195056.03376000002</v>
      </c>
      <c r="L151" s="11">
        <v>19505603.376000002</v>
      </c>
      <c r="M151" s="29">
        <v>234067240.51200002</v>
      </c>
      <c r="N151" s="29">
        <v>234067240.51200002</v>
      </c>
      <c r="O151" s="31" t="s">
        <v>230</v>
      </c>
    </row>
    <row r="152" spans="1:15" s="32" customFormat="1" ht="38.25" x14ac:dyDescent="0.25">
      <c r="A152" s="36" t="s">
        <v>157</v>
      </c>
      <c r="B152" s="48">
        <v>494</v>
      </c>
      <c r="C152" s="49" t="s">
        <v>16</v>
      </c>
      <c r="D152" s="34" t="s">
        <v>22</v>
      </c>
      <c r="E152" s="27" t="s">
        <v>158</v>
      </c>
      <c r="F152" s="27" t="s">
        <v>159</v>
      </c>
      <c r="G152" s="26">
        <v>85</v>
      </c>
      <c r="H152" s="27" t="s">
        <v>20</v>
      </c>
      <c r="I152" s="27" t="s">
        <v>21</v>
      </c>
      <c r="J152" s="50">
        <v>0.28000000000000003</v>
      </c>
      <c r="K152" s="10">
        <v>105934.32192000002</v>
      </c>
      <c r="L152" s="11">
        <v>9004417.3632000014</v>
      </c>
      <c r="M152" s="29">
        <v>108053008.35840002</v>
      </c>
      <c r="N152" s="29">
        <v>270132520.89600003</v>
      </c>
      <c r="O152" s="31" t="s">
        <v>229</v>
      </c>
    </row>
    <row r="153" spans="1:15" s="32" customFormat="1" ht="38.25" x14ac:dyDescent="0.25">
      <c r="A153" s="36" t="s">
        <v>157</v>
      </c>
      <c r="B153" s="48">
        <v>495</v>
      </c>
      <c r="C153" s="49" t="s">
        <v>16</v>
      </c>
      <c r="D153" s="34" t="s">
        <v>22</v>
      </c>
      <c r="E153" s="27" t="s">
        <v>160</v>
      </c>
      <c r="F153" s="27" t="s">
        <v>161</v>
      </c>
      <c r="G153" s="26">
        <v>115</v>
      </c>
      <c r="H153" s="27" t="s">
        <v>20</v>
      </c>
      <c r="I153" s="27" t="s">
        <v>21</v>
      </c>
      <c r="J153" s="50">
        <v>0.14000000000000001</v>
      </c>
      <c r="K153" s="10">
        <v>94347.75546</v>
      </c>
      <c r="L153" s="11">
        <v>10849991.877900001</v>
      </c>
      <c r="M153" s="29">
        <v>130199902.53480001</v>
      </c>
      <c r="N153" s="29">
        <v>260399805.06960002</v>
      </c>
      <c r="O153" s="31" t="s">
        <v>234</v>
      </c>
    </row>
    <row r="154" spans="1:15" s="32" customFormat="1" ht="38.25" x14ac:dyDescent="0.25">
      <c r="A154" s="36" t="s">
        <v>157</v>
      </c>
      <c r="B154" s="48">
        <v>496</v>
      </c>
      <c r="C154" s="49" t="s">
        <v>16</v>
      </c>
      <c r="D154" s="34" t="s">
        <v>22</v>
      </c>
      <c r="E154" s="27" t="s">
        <v>162</v>
      </c>
      <c r="F154" s="27" t="s">
        <v>162</v>
      </c>
      <c r="G154" s="26">
        <v>80</v>
      </c>
      <c r="H154" s="27" t="s">
        <v>20</v>
      </c>
      <c r="I154" s="27" t="s">
        <v>21</v>
      </c>
      <c r="J154" s="50">
        <v>0.14000000000000001</v>
      </c>
      <c r="K154" s="10">
        <v>94347.755460000015</v>
      </c>
      <c r="L154" s="11">
        <v>7547820.4368000012</v>
      </c>
      <c r="M154" s="29">
        <v>90573845.241600007</v>
      </c>
      <c r="N154" s="29">
        <v>271721535.72479999</v>
      </c>
      <c r="O154" s="31" t="s">
        <v>227</v>
      </c>
    </row>
    <row r="155" spans="1:15" s="32" customFormat="1" ht="38.25" x14ac:dyDescent="0.25">
      <c r="A155" s="36" t="s">
        <v>157</v>
      </c>
      <c r="B155" s="48">
        <v>497</v>
      </c>
      <c r="C155" s="49" t="s">
        <v>16</v>
      </c>
      <c r="D155" s="30" t="s">
        <v>28</v>
      </c>
      <c r="E155" s="27" t="s">
        <v>162</v>
      </c>
      <c r="F155" s="27" t="s">
        <v>110</v>
      </c>
      <c r="G155" s="26">
        <v>100</v>
      </c>
      <c r="H155" s="27" t="s">
        <v>20</v>
      </c>
      <c r="I155" s="27" t="s">
        <v>21</v>
      </c>
      <c r="J155" s="50">
        <v>0.14000000000000001</v>
      </c>
      <c r="K155" s="10">
        <v>195056.03376000002</v>
      </c>
      <c r="L155" s="11">
        <v>19505603.376000002</v>
      </c>
      <c r="M155" s="29">
        <v>234067240.51200002</v>
      </c>
      <c r="N155" s="29">
        <v>234067240.51200002</v>
      </c>
      <c r="O155" s="31" t="s">
        <v>230</v>
      </c>
    </row>
    <row r="156" spans="1:15" s="32" customFormat="1" ht="38.25" x14ac:dyDescent="0.25">
      <c r="A156" s="36" t="s">
        <v>157</v>
      </c>
      <c r="B156" s="48">
        <v>498</v>
      </c>
      <c r="C156" s="49" t="s">
        <v>16</v>
      </c>
      <c r="D156" s="30" t="s">
        <v>24</v>
      </c>
      <c r="E156" s="27" t="s">
        <v>162</v>
      </c>
      <c r="F156" s="27" t="s">
        <v>162</v>
      </c>
      <c r="G156" s="26">
        <v>40</v>
      </c>
      <c r="H156" s="27" t="s">
        <v>20</v>
      </c>
      <c r="I156" s="27" t="s">
        <v>21</v>
      </c>
      <c r="J156" s="50">
        <v>0.14000000000000001</v>
      </c>
      <c r="K156" s="10">
        <v>195056.03376000002</v>
      </c>
      <c r="L156" s="11">
        <v>7802241.3504000008</v>
      </c>
      <c r="M156" s="29">
        <v>93626896.20480001</v>
      </c>
      <c r="N156" s="29">
        <v>234067240.51200002</v>
      </c>
      <c r="O156" s="31" t="s">
        <v>229</v>
      </c>
    </row>
    <row r="157" spans="1:15" s="32" customFormat="1" ht="32.25" customHeight="1" x14ac:dyDescent="0.25">
      <c r="A157" s="36" t="s">
        <v>157</v>
      </c>
      <c r="B157" s="48">
        <v>499</v>
      </c>
      <c r="C157" s="49" t="s">
        <v>16</v>
      </c>
      <c r="D157" s="44" t="s">
        <v>46</v>
      </c>
      <c r="E157" s="27" t="s">
        <v>162</v>
      </c>
      <c r="F157" s="27" t="s">
        <v>162</v>
      </c>
      <c r="G157" s="26">
        <v>40</v>
      </c>
      <c r="H157" s="27" t="s">
        <v>20</v>
      </c>
      <c r="I157" s="27" t="s">
        <v>21</v>
      </c>
      <c r="J157" s="50">
        <v>0.14000000000000001</v>
      </c>
      <c r="K157" s="10">
        <v>195056.03376000002</v>
      </c>
      <c r="L157" s="11">
        <v>7802241.3504000008</v>
      </c>
      <c r="M157" s="29">
        <v>93626896.20480001</v>
      </c>
      <c r="N157" s="29">
        <v>234067240.51200002</v>
      </c>
      <c r="O157" s="31" t="s">
        <v>229</v>
      </c>
    </row>
    <row r="158" spans="1:15" s="32" customFormat="1" ht="38.25" x14ac:dyDescent="0.25">
      <c r="A158" s="36" t="s">
        <v>163</v>
      </c>
      <c r="B158" s="48">
        <v>500</v>
      </c>
      <c r="C158" s="49" t="s">
        <v>16</v>
      </c>
      <c r="D158" s="34" t="s">
        <v>22</v>
      </c>
      <c r="E158" s="27" t="s">
        <v>164</v>
      </c>
      <c r="F158" s="27" t="s">
        <v>165</v>
      </c>
      <c r="G158" s="26">
        <v>100</v>
      </c>
      <c r="H158" s="27" t="s">
        <v>20</v>
      </c>
      <c r="I158" s="27" t="s">
        <v>21</v>
      </c>
      <c r="J158" s="50">
        <v>0.28000000000000003</v>
      </c>
      <c r="K158" s="10">
        <v>105934.32192</v>
      </c>
      <c r="L158" s="11">
        <v>10593432.192</v>
      </c>
      <c r="M158" s="29">
        <v>127121186.30399999</v>
      </c>
      <c r="N158" s="29">
        <v>254242372.60799998</v>
      </c>
      <c r="O158" s="31" t="s">
        <v>234</v>
      </c>
    </row>
    <row r="159" spans="1:15" s="32" customFormat="1" ht="38.25" x14ac:dyDescent="0.25">
      <c r="A159" s="36" t="s">
        <v>163</v>
      </c>
      <c r="B159" s="48">
        <v>501</v>
      </c>
      <c r="C159" s="49" t="s">
        <v>16</v>
      </c>
      <c r="D159" s="34" t="s">
        <v>22</v>
      </c>
      <c r="E159" s="27" t="s">
        <v>166</v>
      </c>
      <c r="F159" s="27" t="s">
        <v>166</v>
      </c>
      <c r="G159" s="26">
        <v>110</v>
      </c>
      <c r="H159" s="27" t="s">
        <v>20</v>
      </c>
      <c r="I159" s="27" t="s">
        <v>21</v>
      </c>
      <c r="J159" s="50">
        <v>0.14000000000000001</v>
      </c>
      <c r="K159" s="10">
        <v>94347.75546</v>
      </c>
      <c r="L159" s="11">
        <v>10378253.1006</v>
      </c>
      <c r="M159" s="29">
        <v>124539037.20720001</v>
      </c>
      <c r="N159" s="29">
        <v>249078074.41440001</v>
      </c>
      <c r="O159" s="31" t="s">
        <v>234</v>
      </c>
    </row>
    <row r="160" spans="1:15" s="32" customFormat="1" ht="63.75" x14ac:dyDescent="0.25">
      <c r="A160" s="27" t="s">
        <v>167</v>
      </c>
      <c r="B160" s="48">
        <v>502</v>
      </c>
      <c r="C160" s="49" t="s">
        <v>16</v>
      </c>
      <c r="D160" s="34" t="s">
        <v>22</v>
      </c>
      <c r="E160" s="33" t="s">
        <v>168</v>
      </c>
      <c r="F160" s="27" t="s">
        <v>169</v>
      </c>
      <c r="G160" s="26">
        <v>80</v>
      </c>
      <c r="H160" s="27" t="s">
        <v>20</v>
      </c>
      <c r="I160" s="27" t="s">
        <v>21</v>
      </c>
      <c r="J160" s="50">
        <v>0.84</v>
      </c>
      <c r="K160" s="10">
        <v>152280.58775999999</v>
      </c>
      <c r="L160" s="11">
        <v>12182447.0208</v>
      </c>
      <c r="M160" s="29">
        <v>146189364.24959999</v>
      </c>
      <c r="N160" s="29">
        <v>255831387.4368</v>
      </c>
      <c r="O160" s="31" t="s">
        <v>233</v>
      </c>
    </row>
    <row r="161" spans="1:15" s="32" customFormat="1" ht="178.5" x14ac:dyDescent="0.25">
      <c r="A161" s="27" t="s">
        <v>167</v>
      </c>
      <c r="B161" s="48">
        <v>503</v>
      </c>
      <c r="C161" s="49" t="s">
        <v>16</v>
      </c>
      <c r="D161" s="34" t="s">
        <v>22</v>
      </c>
      <c r="E161" s="33" t="s">
        <v>170</v>
      </c>
      <c r="F161" s="27" t="s">
        <v>171</v>
      </c>
      <c r="G161" s="26">
        <v>80</v>
      </c>
      <c r="H161" s="27" t="s">
        <v>20</v>
      </c>
      <c r="I161" s="27" t="s">
        <v>21</v>
      </c>
      <c r="J161" s="50">
        <v>0.84</v>
      </c>
      <c r="K161" s="10">
        <v>152280.58775999999</v>
      </c>
      <c r="L161" s="11">
        <v>12182447.0208</v>
      </c>
      <c r="M161" s="29">
        <v>146189364.24959999</v>
      </c>
      <c r="N161" s="29">
        <v>255831387.4368</v>
      </c>
      <c r="O161" s="31" t="s">
        <v>233</v>
      </c>
    </row>
    <row r="162" spans="1:15" s="32" customFormat="1" ht="76.5" x14ac:dyDescent="0.25">
      <c r="A162" s="27" t="s">
        <v>167</v>
      </c>
      <c r="B162" s="48">
        <v>504</v>
      </c>
      <c r="C162" s="49" t="s">
        <v>16</v>
      </c>
      <c r="D162" s="34" t="s">
        <v>22</v>
      </c>
      <c r="E162" s="33" t="s">
        <v>170</v>
      </c>
      <c r="F162" s="27" t="s">
        <v>172</v>
      </c>
      <c r="G162" s="26">
        <v>80</v>
      </c>
      <c r="H162" s="27" t="s">
        <v>20</v>
      </c>
      <c r="I162" s="27" t="s">
        <v>21</v>
      </c>
      <c r="J162" s="50">
        <v>0.84</v>
      </c>
      <c r="K162" s="10">
        <v>152280.58775999999</v>
      </c>
      <c r="L162" s="11">
        <v>12182447.0208</v>
      </c>
      <c r="M162" s="29">
        <v>146189364.24959999</v>
      </c>
      <c r="N162" s="29">
        <v>255831387.4368</v>
      </c>
      <c r="O162" s="31" t="s">
        <v>233</v>
      </c>
    </row>
    <row r="163" spans="1:15" s="32" customFormat="1" ht="51" x14ac:dyDescent="0.25">
      <c r="A163" s="27" t="s">
        <v>167</v>
      </c>
      <c r="B163" s="48">
        <v>505</v>
      </c>
      <c r="C163" s="49" t="s">
        <v>16</v>
      </c>
      <c r="D163" s="34" t="s">
        <v>17</v>
      </c>
      <c r="E163" s="33" t="s">
        <v>168</v>
      </c>
      <c r="F163" s="27" t="s">
        <v>173</v>
      </c>
      <c r="G163" s="26">
        <v>42</v>
      </c>
      <c r="H163" s="27" t="s">
        <v>20</v>
      </c>
      <c r="I163" s="27" t="s">
        <v>21</v>
      </c>
      <c r="J163" s="50">
        <v>0.84</v>
      </c>
      <c r="K163" s="10">
        <v>314827.28255999996</v>
      </c>
      <c r="L163" s="11">
        <v>13222745.867519999</v>
      </c>
      <c r="M163" s="29">
        <v>158672950.41023999</v>
      </c>
      <c r="N163" s="29">
        <v>238009425.61535999</v>
      </c>
      <c r="O163" s="31" t="s">
        <v>232</v>
      </c>
    </row>
    <row r="164" spans="1:15" s="32" customFormat="1" ht="63.75" x14ac:dyDescent="0.25">
      <c r="A164" s="36" t="s">
        <v>174</v>
      </c>
      <c r="B164" s="48">
        <v>506</v>
      </c>
      <c r="C164" s="49" t="s">
        <v>16</v>
      </c>
      <c r="D164" s="34" t="s">
        <v>22</v>
      </c>
      <c r="E164" s="27" t="s">
        <v>175</v>
      </c>
      <c r="F164" s="27" t="s">
        <v>176</v>
      </c>
      <c r="G164" s="26">
        <v>75</v>
      </c>
      <c r="H164" s="27" t="s">
        <v>20</v>
      </c>
      <c r="I164" s="27" t="s">
        <v>21</v>
      </c>
      <c r="J164" s="50">
        <v>0.84</v>
      </c>
      <c r="K164" s="10">
        <v>152280.58775999999</v>
      </c>
      <c r="L164" s="11">
        <v>11421044.082</v>
      </c>
      <c r="M164" s="29">
        <v>137052528.984</v>
      </c>
      <c r="N164" s="29">
        <v>239841925.722</v>
      </c>
      <c r="O164" s="31" t="s">
        <v>233</v>
      </c>
    </row>
    <row r="165" spans="1:15" s="32" customFormat="1" ht="63.75" x14ac:dyDescent="0.25">
      <c r="A165" s="36" t="s">
        <v>174</v>
      </c>
      <c r="B165" s="48">
        <v>507</v>
      </c>
      <c r="C165" s="49" t="s">
        <v>16</v>
      </c>
      <c r="D165" s="34" t="s">
        <v>22</v>
      </c>
      <c r="E165" s="27" t="s">
        <v>177</v>
      </c>
      <c r="F165" s="27" t="s">
        <v>176</v>
      </c>
      <c r="G165" s="26">
        <v>75</v>
      </c>
      <c r="H165" s="27" t="s">
        <v>20</v>
      </c>
      <c r="I165" s="27" t="s">
        <v>21</v>
      </c>
      <c r="J165" s="50">
        <v>0.56000000000000005</v>
      </c>
      <c r="K165" s="10">
        <v>129107.45484000002</v>
      </c>
      <c r="L165" s="11">
        <v>9683059.1130000018</v>
      </c>
      <c r="M165" s="29">
        <v>116196709.35600002</v>
      </c>
      <c r="N165" s="29">
        <v>261442596.05100006</v>
      </c>
      <c r="O165" s="31" t="s">
        <v>235</v>
      </c>
    </row>
    <row r="166" spans="1:15" s="32" customFormat="1" ht="63.75" x14ac:dyDescent="0.25">
      <c r="A166" s="36" t="s">
        <v>174</v>
      </c>
      <c r="B166" s="48">
        <v>508</v>
      </c>
      <c r="C166" s="49" t="s">
        <v>16</v>
      </c>
      <c r="D166" s="30" t="s">
        <v>28</v>
      </c>
      <c r="E166" s="27" t="s">
        <v>175</v>
      </c>
      <c r="F166" s="27" t="s">
        <v>110</v>
      </c>
      <c r="G166" s="26">
        <v>50</v>
      </c>
      <c r="H166" s="27" t="s">
        <v>20</v>
      </c>
      <c r="I166" s="27" t="s">
        <v>21</v>
      </c>
      <c r="J166" s="50">
        <v>0.84</v>
      </c>
      <c r="K166" s="10">
        <v>314827.28256000002</v>
      </c>
      <c r="L166" s="11">
        <v>15741364.128</v>
      </c>
      <c r="M166" s="29">
        <v>188896369.53600001</v>
      </c>
      <c r="N166" s="29">
        <v>236120461.92000002</v>
      </c>
      <c r="O166" s="31" t="s">
        <v>231</v>
      </c>
    </row>
    <row r="167" spans="1:15" s="32" customFormat="1" ht="38.25" x14ac:dyDescent="0.25">
      <c r="A167" s="27" t="s">
        <v>178</v>
      </c>
      <c r="B167" s="48">
        <v>509</v>
      </c>
      <c r="C167" s="49" t="s">
        <v>16</v>
      </c>
      <c r="D167" s="30" t="s">
        <v>24</v>
      </c>
      <c r="E167" s="27" t="s">
        <v>179</v>
      </c>
      <c r="F167" s="27" t="s">
        <v>179</v>
      </c>
      <c r="G167" s="33">
        <v>50</v>
      </c>
      <c r="H167" s="27" t="s">
        <v>20</v>
      </c>
      <c r="I167" s="27" t="s">
        <v>21</v>
      </c>
      <c r="J167" s="50">
        <v>0</v>
      </c>
      <c r="K167" s="10">
        <v>171101.78400000001</v>
      </c>
      <c r="L167" s="11">
        <v>8555089.2000000011</v>
      </c>
      <c r="M167" s="29">
        <v>102661070.40000001</v>
      </c>
      <c r="N167" s="29">
        <v>307983211.20000005</v>
      </c>
      <c r="O167" s="31" t="s">
        <v>227</v>
      </c>
    </row>
    <row r="168" spans="1:15" s="32" customFormat="1" ht="38.25" x14ac:dyDescent="0.25">
      <c r="A168" s="27" t="s">
        <v>178</v>
      </c>
      <c r="B168" s="48">
        <v>510</v>
      </c>
      <c r="C168" s="49" t="s">
        <v>16</v>
      </c>
      <c r="D168" s="34" t="s">
        <v>282</v>
      </c>
      <c r="E168" s="27" t="s">
        <v>180</v>
      </c>
      <c r="F168" s="27" t="s">
        <v>181</v>
      </c>
      <c r="G168" s="33">
        <v>65</v>
      </c>
      <c r="H168" s="27" t="s">
        <v>20</v>
      </c>
      <c r="I168" s="27" t="s">
        <v>21</v>
      </c>
      <c r="J168" s="50">
        <v>0</v>
      </c>
      <c r="K168" s="10">
        <v>171101.78399999999</v>
      </c>
      <c r="L168" s="11">
        <v>11121615.959999999</v>
      </c>
      <c r="M168" s="29">
        <v>133459391.51999998</v>
      </c>
      <c r="N168" s="29">
        <v>400378174.55999994</v>
      </c>
      <c r="O168" s="31" t="s">
        <v>227</v>
      </c>
    </row>
    <row r="169" spans="1:15" s="32" customFormat="1" ht="38.25" x14ac:dyDescent="0.25">
      <c r="A169" s="27" t="s">
        <v>178</v>
      </c>
      <c r="B169" s="48">
        <v>511</v>
      </c>
      <c r="C169" s="49" t="s">
        <v>16</v>
      </c>
      <c r="D169" s="30" t="s">
        <v>22</v>
      </c>
      <c r="E169" s="27" t="s">
        <v>182</v>
      </c>
      <c r="F169" s="27" t="s">
        <v>182</v>
      </c>
      <c r="G169" s="33">
        <v>80</v>
      </c>
      <c r="H169" s="27" t="s">
        <v>20</v>
      </c>
      <c r="I169" s="27" t="s">
        <v>21</v>
      </c>
      <c r="J169" s="50">
        <v>0</v>
      </c>
      <c r="K169" s="10">
        <v>82761.188999999998</v>
      </c>
      <c r="L169" s="11">
        <v>6620895.1200000001</v>
      </c>
      <c r="M169" s="29">
        <v>79450741.439999998</v>
      </c>
      <c r="N169" s="29">
        <v>238352224.31999999</v>
      </c>
      <c r="O169" s="31" t="s">
        <v>227</v>
      </c>
    </row>
    <row r="170" spans="1:15" s="32" customFormat="1" ht="38.25" x14ac:dyDescent="0.25">
      <c r="A170" s="27" t="s">
        <v>178</v>
      </c>
      <c r="B170" s="48">
        <v>512</v>
      </c>
      <c r="C170" s="49" t="s">
        <v>16</v>
      </c>
      <c r="D170" s="30" t="s">
        <v>22</v>
      </c>
      <c r="E170" s="27" t="s">
        <v>183</v>
      </c>
      <c r="F170" s="27" t="s">
        <v>184</v>
      </c>
      <c r="G170" s="33">
        <v>100</v>
      </c>
      <c r="H170" s="27" t="s">
        <v>20</v>
      </c>
      <c r="I170" s="27" t="s">
        <v>21</v>
      </c>
      <c r="J170" s="50">
        <v>0</v>
      </c>
      <c r="K170" s="10">
        <v>82761.188999999998</v>
      </c>
      <c r="L170" s="11">
        <v>8276118.9000000004</v>
      </c>
      <c r="M170" s="29">
        <v>99313426.800000012</v>
      </c>
      <c r="N170" s="29">
        <v>297940280.40000004</v>
      </c>
      <c r="O170" s="31" t="s">
        <v>227</v>
      </c>
    </row>
    <row r="171" spans="1:15" s="32" customFormat="1" ht="38.25" x14ac:dyDescent="0.25">
      <c r="A171" s="27" t="s">
        <v>178</v>
      </c>
      <c r="B171" s="48">
        <v>513</v>
      </c>
      <c r="C171" s="49" t="s">
        <v>16</v>
      </c>
      <c r="D171" s="30" t="s">
        <v>22</v>
      </c>
      <c r="E171" s="27" t="s">
        <v>185</v>
      </c>
      <c r="F171" s="27" t="s">
        <v>186</v>
      </c>
      <c r="G171" s="33">
        <v>120</v>
      </c>
      <c r="H171" s="27" t="s">
        <v>20</v>
      </c>
      <c r="I171" s="27" t="s">
        <v>21</v>
      </c>
      <c r="J171" s="50">
        <v>0</v>
      </c>
      <c r="K171" s="10">
        <v>82761.188999999998</v>
      </c>
      <c r="L171" s="11">
        <v>9931342.6799999997</v>
      </c>
      <c r="M171" s="29">
        <v>119176112.16</v>
      </c>
      <c r="N171" s="29">
        <v>357528336.48000002</v>
      </c>
      <c r="O171" s="31" t="s">
        <v>227</v>
      </c>
    </row>
    <row r="172" spans="1:15" s="32" customFormat="1" ht="38.25" x14ac:dyDescent="0.25">
      <c r="A172" s="27" t="s">
        <v>178</v>
      </c>
      <c r="B172" s="48">
        <v>514</v>
      </c>
      <c r="C172" s="49" t="s">
        <v>16</v>
      </c>
      <c r="D172" s="34" t="s">
        <v>283</v>
      </c>
      <c r="E172" s="27" t="s">
        <v>185</v>
      </c>
      <c r="F172" s="27" t="s">
        <v>185</v>
      </c>
      <c r="G172" s="33">
        <v>100</v>
      </c>
      <c r="H172" s="27" t="s">
        <v>20</v>
      </c>
      <c r="I172" s="27" t="s">
        <v>21</v>
      </c>
      <c r="J172" s="50">
        <v>0</v>
      </c>
      <c r="K172" s="10">
        <v>82761.188999999998</v>
      </c>
      <c r="L172" s="11">
        <v>8276118.9000000004</v>
      </c>
      <c r="M172" s="29">
        <v>99313426.800000012</v>
      </c>
      <c r="N172" s="29">
        <v>297940280.40000004</v>
      </c>
      <c r="O172" s="31" t="s">
        <v>227</v>
      </c>
    </row>
    <row r="173" spans="1:15" s="32" customFormat="1" ht="38.25" x14ac:dyDescent="0.25">
      <c r="A173" s="27" t="s">
        <v>178</v>
      </c>
      <c r="B173" s="48">
        <v>515</v>
      </c>
      <c r="C173" s="49" t="s">
        <v>16</v>
      </c>
      <c r="D173" s="30" t="s">
        <v>22</v>
      </c>
      <c r="E173" s="27" t="s">
        <v>187</v>
      </c>
      <c r="F173" s="27" t="s">
        <v>187</v>
      </c>
      <c r="G173" s="33">
        <v>100</v>
      </c>
      <c r="H173" s="27" t="s">
        <v>20</v>
      </c>
      <c r="I173" s="27" t="s">
        <v>21</v>
      </c>
      <c r="J173" s="50">
        <v>0</v>
      </c>
      <c r="K173" s="10">
        <v>82761.188999999998</v>
      </c>
      <c r="L173" s="11">
        <v>8276118.9000000004</v>
      </c>
      <c r="M173" s="29">
        <v>99313426.800000012</v>
      </c>
      <c r="N173" s="29">
        <v>297940280.40000004</v>
      </c>
      <c r="O173" s="31" t="s">
        <v>227</v>
      </c>
    </row>
    <row r="174" spans="1:15" s="32" customFormat="1" ht="38.25" x14ac:dyDescent="0.25">
      <c r="A174" s="27" t="s">
        <v>178</v>
      </c>
      <c r="B174" s="48">
        <v>516</v>
      </c>
      <c r="C174" s="49" t="s">
        <v>16</v>
      </c>
      <c r="D174" s="34" t="s">
        <v>283</v>
      </c>
      <c r="E174" s="27" t="s">
        <v>188</v>
      </c>
      <c r="F174" s="27" t="s">
        <v>188</v>
      </c>
      <c r="G174" s="33">
        <v>120</v>
      </c>
      <c r="H174" s="27" t="s">
        <v>20</v>
      </c>
      <c r="I174" s="27" t="s">
        <v>21</v>
      </c>
      <c r="J174" s="50">
        <v>0</v>
      </c>
      <c r="K174" s="10">
        <v>82761.188999999998</v>
      </c>
      <c r="L174" s="11">
        <v>9931342.6799999997</v>
      </c>
      <c r="M174" s="29">
        <v>119176112.16</v>
      </c>
      <c r="N174" s="29">
        <v>357528336.48000002</v>
      </c>
      <c r="O174" s="31" t="s">
        <v>227</v>
      </c>
    </row>
    <row r="175" spans="1:15" s="32" customFormat="1" ht="38.25" x14ac:dyDescent="0.25">
      <c r="A175" s="27" t="s">
        <v>178</v>
      </c>
      <c r="B175" s="48">
        <v>517</v>
      </c>
      <c r="C175" s="49" t="s">
        <v>16</v>
      </c>
      <c r="D175" s="30" t="s">
        <v>22</v>
      </c>
      <c r="E175" s="27" t="s">
        <v>189</v>
      </c>
      <c r="F175" s="27" t="s">
        <v>190</v>
      </c>
      <c r="G175" s="33">
        <v>80</v>
      </c>
      <c r="H175" s="27" t="s">
        <v>20</v>
      </c>
      <c r="I175" s="27" t="s">
        <v>21</v>
      </c>
      <c r="J175" s="50">
        <v>0</v>
      </c>
      <c r="K175" s="10">
        <v>82761.188999999998</v>
      </c>
      <c r="L175" s="11">
        <v>6620895.1200000001</v>
      </c>
      <c r="M175" s="29">
        <v>79450741.439999998</v>
      </c>
      <c r="N175" s="29">
        <v>238352224.31999999</v>
      </c>
      <c r="O175" s="31" t="s">
        <v>227</v>
      </c>
    </row>
    <row r="176" spans="1:15" s="32" customFormat="1" ht="267.75" x14ac:dyDescent="0.25">
      <c r="A176" s="27" t="s">
        <v>178</v>
      </c>
      <c r="B176" s="48">
        <v>518</v>
      </c>
      <c r="C176" s="49" t="s">
        <v>16</v>
      </c>
      <c r="D176" s="34" t="s">
        <v>283</v>
      </c>
      <c r="E176" s="27" t="s">
        <v>189</v>
      </c>
      <c r="F176" s="27" t="s">
        <v>262</v>
      </c>
      <c r="G176" s="33">
        <v>120</v>
      </c>
      <c r="H176" s="27" t="s">
        <v>20</v>
      </c>
      <c r="I176" s="27" t="s">
        <v>21</v>
      </c>
      <c r="J176" s="50">
        <v>0</v>
      </c>
      <c r="K176" s="10">
        <v>82761.188999999998</v>
      </c>
      <c r="L176" s="11">
        <v>9931342.6799999997</v>
      </c>
      <c r="M176" s="29">
        <v>119176112.16</v>
      </c>
      <c r="N176" s="29">
        <v>357528336.48000002</v>
      </c>
      <c r="O176" s="31" t="s">
        <v>227</v>
      </c>
    </row>
    <row r="177" spans="1:15" s="32" customFormat="1" ht="38.25" x14ac:dyDescent="0.25">
      <c r="A177" s="27" t="s">
        <v>178</v>
      </c>
      <c r="B177" s="48">
        <v>519</v>
      </c>
      <c r="C177" s="49" t="s">
        <v>16</v>
      </c>
      <c r="D177" s="30" t="s">
        <v>22</v>
      </c>
      <c r="E177" s="27" t="s">
        <v>191</v>
      </c>
      <c r="F177" s="27" t="s">
        <v>191</v>
      </c>
      <c r="G177" s="33">
        <v>100</v>
      </c>
      <c r="H177" s="27" t="s">
        <v>20</v>
      </c>
      <c r="I177" s="27" t="s">
        <v>21</v>
      </c>
      <c r="J177" s="50">
        <v>0</v>
      </c>
      <c r="K177" s="10">
        <v>82761.188999999998</v>
      </c>
      <c r="L177" s="11">
        <v>8276118.9000000004</v>
      </c>
      <c r="M177" s="29">
        <v>99313426.800000012</v>
      </c>
      <c r="N177" s="29">
        <v>297940280.40000004</v>
      </c>
      <c r="O177" s="31" t="s">
        <v>227</v>
      </c>
    </row>
    <row r="178" spans="1:15" s="32" customFormat="1" ht="38.25" x14ac:dyDescent="0.25">
      <c r="A178" s="27" t="s">
        <v>178</v>
      </c>
      <c r="B178" s="48">
        <v>520</v>
      </c>
      <c r="C178" s="49" t="s">
        <v>16</v>
      </c>
      <c r="D178" s="30" t="s">
        <v>22</v>
      </c>
      <c r="E178" s="27" t="s">
        <v>192</v>
      </c>
      <c r="F178" s="27" t="s">
        <v>192</v>
      </c>
      <c r="G178" s="33">
        <v>100</v>
      </c>
      <c r="H178" s="27" t="s">
        <v>20</v>
      </c>
      <c r="I178" s="27" t="s">
        <v>21</v>
      </c>
      <c r="J178" s="50">
        <v>0</v>
      </c>
      <c r="K178" s="10">
        <v>82761.188999999998</v>
      </c>
      <c r="L178" s="11">
        <v>8276118.9000000004</v>
      </c>
      <c r="M178" s="29">
        <v>99313426.800000012</v>
      </c>
      <c r="N178" s="29">
        <v>297940280.40000004</v>
      </c>
      <c r="O178" s="31" t="s">
        <v>227</v>
      </c>
    </row>
    <row r="179" spans="1:15" s="32" customFormat="1" ht="38.25" x14ac:dyDescent="0.25">
      <c r="A179" s="27" t="s">
        <v>178</v>
      </c>
      <c r="B179" s="48">
        <v>521</v>
      </c>
      <c r="C179" s="49" t="s">
        <v>16</v>
      </c>
      <c r="D179" s="30" t="s">
        <v>22</v>
      </c>
      <c r="E179" s="27" t="s">
        <v>193</v>
      </c>
      <c r="F179" s="27" t="s">
        <v>194</v>
      </c>
      <c r="G179" s="33">
        <v>100</v>
      </c>
      <c r="H179" s="27" t="s">
        <v>20</v>
      </c>
      <c r="I179" s="27" t="s">
        <v>21</v>
      </c>
      <c r="J179" s="50">
        <v>0</v>
      </c>
      <c r="K179" s="10">
        <v>82761.188999999998</v>
      </c>
      <c r="L179" s="11">
        <v>8276118.9000000004</v>
      </c>
      <c r="M179" s="29">
        <v>99313426.800000012</v>
      </c>
      <c r="N179" s="29">
        <v>297940280.40000004</v>
      </c>
      <c r="O179" s="31" t="s">
        <v>227</v>
      </c>
    </row>
    <row r="180" spans="1:15" s="32" customFormat="1" ht="38.25" x14ac:dyDescent="0.25">
      <c r="A180" s="27" t="s">
        <v>178</v>
      </c>
      <c r="B180" s="48">
        <v>522</v>
      </c>
      <c r="C180" s="49" t="s">
        <v>16</v>
      </c>
      <c r="D180" s="30" t="s">
        <v>22</v>
      </c>
      <c r="E180" s="27" t="s">
        <v>195</v>
      </c>
      <c r="F180" s="27" t="s">
        <v>195</v>
      </c>
      <c r="G180" s="33">
        <v>120</v>
      </c>
      <c r="H180" s="27" t="s">
        <v>20</v>
      </c>
      <c r="I180" s="27" t="s">
        <v>21</v>
      </c>
      <c r="J180" s="50">
        <v>0</v>
      </c>
      <c r="K180" s="10">
        <v>82761.188999999998</v>
      </c>
      <c r="L180" s="11">
        <v>9931342.6799999997</v>
      </c>
      <c r="M180" s="29">
        <v>119176112.16</v>
      </c>
      <c r="N180" s="29">
        <v>357528336.48000002</v>
      </c>
      <c r="O180" s="31" t="s">
        <v>227</v>
      </c>
    </row>
    <row r="181" spans="1:15" s="32" customFormat="1" ht="38.25" x14ac:dyDescent="0.25">
      <c r="A181" s="27" t="s">
        <v>178</v>
      </c>
      <c r="B181" s="48">
        <v>523</v>
      </c>
      <c r="C181" s="49" t="s">
        <v>16</v>
      </c>
      <c r="D181" s="30" t="s">
        <v>28</v>
      </c>
      <c r="E181" s="27" t="s">
        <v>196</v>
      </c>
      <c r="F181" s="27" t="s">
        <v>195</v>
      </c>
      <c r="G181" s="33">
        <v>125</v>
      </c>
      <c r="H181" s="27" t="s">
        <v>20</v>
      </c>
      <c r="I181" s="27" t="s">
        <v>21</v>
      </c>
      <c r="J181" s="50">
        <v>0</v>
      </c>
      <c r="K181" s="10">
        <v>171101.78400000001</v>
      </c>
      <c r="L181" s="11">
        <v>21387723</v>
      </c>
      <c r="M181" s="29">
        <v>256652676</v>
      </c>
      <c r="N181" s="29">
        <v>769958028</v>
      </c>
      <c r="O181" s="31" t="s">
        <v>227</v>
      </c>
    </row>
    <row r="182" spans="1:15" s="32" customFormat="1" ht="38.25" x14ac:dyDescent="0.25">
      <c r="A182" s="27" t="s">
        <v>178</v>
      </c>
      <c r="B182" s="48">
        <v>524</v>
      </c>
      <c r="C182" s="49" t="s">
        <v>16</v>
      </c>
      <c r="D182" s="30" t="s">
        <v>46</v>
      </c>
      <c r="E182" s="27" t="s">
        <v>193</v>
      </c>
      <c r="F182" s="27" t="s">
        <v>193</v>
      </c>
      <c r="G182" s="33">
        <v>50</v>
      </c>
      <c r="H182" s="27" t="s">
        <v>20</v>
      </c>
      <c r="I182" s="27" t="s">
        <v>21</v>
      </c>
      <c r="J182" s="50">
        <v>0</v>
      </c>
      <c r="K182" s="10">
        <v>171101.78400000001</v>
      </c>
      <c r="L182" s="11">
        <v>8555089.2000000011</v>
      </c>
      <c r="M182" s="29">
        <v>102661070.40000001</v>
      </c>
      <c r="N182" s="29">
        <v>307983211.20000005</v>
      </c>
      <c r="O182" s="31" t="s">
        <v>227</v>
      </c>
    </row>
    <row r="183" spans="1:15" s="32" customFormat="1" ht="38.25" x14ac:dyDescent="0.25">
      <c r="A183" s="27" t="s">
        <v>178</v>
      </c>
      <c r="B183" s="48">
        <v>525</v>
      </c>
      <c r="C183" s="49" t="s">
        <v>16</v>
      </c>
      <c r="D183" s="34" t="s">
        <v>282</v>
      </c>
      <c r="E183" s="27" t="s">
        <v>197</v>
      </c>
      <c r="F183" s="27" t="s">
        <v>197</v>
      </c>
      <c r="G183" s="33">
        <v>50</v>
      </c>
      <c r="H183" s="27" t="s">
        <v>20</v>
      </c>
      <c r="I183" s="27" t="s">
        <v>21</v>
      </c>
      <c r="J183" s="50">
        <v>0</v>
      </c>
      <c r="K183" s="10">
        <v>171101.78400000001</v>
      </c>
      <c r="L183" s="11">
        <v>8555089.2000000011</v>
      </c>
      <c r="M183" s="29">
        <v>102661070.40000001</v>
      </c>
      <c r="N183" s="29">
        <v>307983211.20000005</v>
      </c>
      <c r="O183" s="31" t="s">
        <v>227</v>
      </c>
    </row>
    <row r="184" spans="1:15" s="32" customFormat="1" ht="38.25" x14ac:dyDescent="0.25">
      <c r="A184" s="27" t="s">
        <v>178</v>
      </c>
      <c r="B184" s="48">
        <v>526</v>
      </c>
      <c r="C184" s="49" t="s">
        <v>16</v>
      </c>
      <c r="D184" s="34" t="s">
        <v>282</v>
      </c>
      <c r="E184" s="27" t="s">
        <v>198</v>
      </c>
      <c r="F184" s="27" t="s">
        <v>199</v>
      </c>
      <c r="G184" s="33">
        <v>50</v>
      </c>
      <c r="H184" s="27" t="s">
        <v>20</v>
      </c>
      <c r="I184" s="27" t="s">
        <v>21</v>
      </c>
      <c r="J184" s="50">
        <v>0</v>
      </c>
      <c r="K184" s="10">
        <v>171101.78400000001</v>
      </c>
      <c r="L184" s="11">
        <v>8555089.2000000011</v>
      </c>
      <c r="M184" s="29">
        <v>102661070.40000001</v>
      </c>
      <c r="N184" s="29">
        <v>307983211.20000005</v>
      </c>
      <c r="O184" s="31" t="s">
        <v>227</v>
      </c>
    </row>
    <row r="185" spans="1:15" s="32" customFormat="1" ht="38.25" x14ac:dyDescent="0.25">
      <c r="A185" s="27" t="s">
        <v>178</v>
      </c>
      <c r="B185" s="48">
        <v>527</v>
      </c>
      <c r="C185" s="49" t="s">
        <v>16</v>
      </c>
      <c r="D185" s="34" t="s">
        <v>282</v>
      </c>
      <c r="E185" s="27" t="s">
        <v>198</v>
      </c>
      <c r="F185" s="27" t="s">
        <v>199</v>
      </c>
      <c r="G185" s="33">
        <v>50</v>
      </c>
      <c r="H185" s="27" t="s">
        <v>20</v>
      </c>
      <c r="I185" s="27" t="s">
        <v>21</v>
      </c>
      <c r="J185" s="50">
        <v>0</v>
      </c>
      <c r="K185" s="10">
        <v>171101.78400000001</v>
      </c>
      <c r="L185" s="11">
        <v>8555089.2000000011</v>
      </c>
      <c r="M185" s="29">
        <v>102661070.40000001</v>
      </c>
      <c r="N185" s="29">
        <v>307983211.20000005</v>
      </c>
      <c r="O185" s="31" t="s">
        <v>227</v>
      </c>
    </row>
    <row r="186" spans="1:15" s="32" customFormat="1" ht="38.25" x14ac:dyDescent="0.25">
      <c r="A186" s="27" t="s">
        <v>178</v>
      </c>
      <c r="B186" s="48">
        <v>528</v>
      </c>
      <c r="C186" s="49" t="s">
        <v>16</v>
      </c>
      <c r="D186" s="34" t="s">
        <v>282</v>
      </c>
      <c r="E186" s="27" t="s">
        <v>200</v>
      </c>
      <c r="F186" s="27" t="s">
        <v>200</v>
      </c>
      <c r="G186" s="33">
        <v>50</v>
      </c>
      <c r="H186" s="27" t="s">
        <v>20</v>
      </c>
      <c r="I186" s="27" t="s">
        <v>21</v>
      </c>
      <c r="J186" s="50">
        <v>0</v>
      </c>
      <c r="K186" s="10">
        <v>171101.78400000001</v>
      </c>
      <c r="L186" s="11">
        <v>8555089.2000000011</v>
      </c>
      <c r="M186" s="29">
        <v>102661070.40000001</v>
      </c>
      <c r="N186" s="29">
        <v>307983211.20000005</v>
      </c>
      <c r="O186" s="31" t="s">
        <v>227</v>
      </c>
    </row>
    <row r="187" spans="1:15" s="32" customFormat="1" ht="38.25" x14ac:dyDescent="0.25">
      <c r="A187" s="27" t="s">
        <v>178</v>
      </c>
      <c r="B187" s="48">
        <v>529</v>
      </c>
      <c r="C187" s="49" t="s">
        <v>16</v>
      </c>
      <c r="D187" s="34" t="s">
        <v>282</v>
      </c>
      <c r="E187" s="27" t="s">
        <v>200</v>
      </c>
      <c r="F187" s="27" t="s">
        <v>200</v>
      </c>
      <c r="G187" s="33">
        <v>50</v>
      </c>
      <c r="H187" s="27" t="s">
        <v>20</v>
      </c>
      <c r="I187" s="27" t="s">
        <v>21</v>
      </c>
      <c r="J187" s="50">
        <v>0</v>
      </c>
      <c r="K187" s="10">
        <v>171101.78400000001</v>
      </c>
      <c r="L187" s="11">
        <v>8555089.2000000011</v>
      </c>
      <c r="M187" s="29">
        <v>102661070.40000001</v>
      </c>
      <c r="N187" s="29">
        <v>307983211.20000005</v>
      </c>
      <c r="O187" s="31" t="s">
        <v>227</v>
      </c>
    </row>
    <row r="188" spans="1:15" s="32" customFormat="1" ht="38.25" x14ac:dyDescent="0.25">
      <c r="A188" s="27" t="s">
        <v>178</v>
      </c>
      <c r="B188" s="48">
        <v>530</v>
      </c>
      <c r="C188" s="49" t="s">
        <v>16</v>
      </c>
      <c r="D188" s="34" t="s">
        <v>282</v>
      </c>
      <c r="E188" s="27" t="s">
        <v>201</v>
      </c>
      <c r="F188" s="27" t="s">
        <v>201</v>
      </c>
      <c r="G188" s="33">
        <v>50</v>
      </c>
      <c r="H188" s="27" t="s">
        <v>20</v>
      </c>
      <c r="I188" s="27" t="s">
        <v>21</v>
      </c>
      <c r="J188" s="50">
        <v>0</v>
      </c>
      <c r="K188" s="10">
        <v>171101.78400000001</v>
      </c>
      <c r="L188" s="11">
        <v>8555089.2000000011</v>
      </c>
      <c r="M188" s="29">
        <v>102661070.40000001</v>
      </c>
      <c r="N188" s="29">
        <v>307983211.20000005</v>
      </c>
      <c r="O188" s="31" t="s">
        <v>227</v>
      </c>
    </row>
    <row r="189" spans="1:15" s="32" customFormat="1" ht="38.25" x14ac:dyDescent="0.25">
      <c r="A189" s="27" t="s">
        <v>178</v>
      </c>
      <c r="B189" s="48">
        <v>531</v>
      </c>
      <c r="C189" s="49" t="s">
        <v>16</v>
      </c>
      <c r="D189" s="34" t="s">
        <v>282</v>
      </c>
      <c r="E189" s="27" t="s">
        <v>201</v>
      </c>
      <c r="F189" s="27" t="s">
        <v>202</v>
      </c>
      <c r="G189" s="33">
        <v>50</v>
      </c>
      <c r="H189" s="27" t="s">
        <v>20</v>
      </c>
      <c r="I189" s="27" t="s">
        <v>21</v>
      </c>
      <c r="J189" s="50">
        <v>0</v>
      </c>
      <c r="K189" s="10">
        <v>171101.78400000001</v>
      </c>
      <c r="L189" s="11">
        <v>8555089.2000000011</v>
      </c>
      <c r="M189" s="29">
        <v>102661070.40000001</v>
      </c>
      <c r="N189" s="29">
        <v>307983211.20000005</v>
      </c>
      <c r="O189" s="31" t="s">
        <v>227</v>
      </c>
    </row>
    <row r="190" spans="1:15" s="32" customFormat="1" ht="52.5" customHeight="1" x14ac:dyDescent="0.25">
      <c r="A190" s="27" t="s">
        <v>178</v>
      </c>
      <c r="B190" s="48">
        <v>532</v>
      </c>
      <c r="C190" s="49" t="s">
        <v>16</v>
      </c>
      <c r="D190" s="30" t="s">
        <v>283</v>
      </c>
      <c r="E190" s="27" t="s">
        <v>203</v>
      </c>
      <c r="F190" s="27" t="s">
        <v>203</v>
      </c>
      <c r="G190" s="33">
        <v>120</v>
      </c>
      <c r="H190" s="27" t="s">
        <v>20</v>
      </c>
      <c r="I190" s="27" t="s">
        <v>21</v>
      </c>
      <c r="J190" s="50">
        <v>0</v>
      </c>
      <c r="K190" s="10">
        <v>82761.188999999998</v>
      </c>
      <c r="L190" s="11">
        <v>9931342.6799999997</v>
      </c>
      <c r="M190" s="29">
        <v>119176112.16</v>
      </c>
      <c r="N190" s="29">
        <v>357528336.48000002</v>
      </c>
      <c r="O190" s="31" t="s">
        <v>227</v>
      </c>
    </row>
    <row r="191" spans="1:15" s="32" customFormat="1" ht="38.25" x14ac:dyDescent="0.25">
      <c r="A191" s="27" t="s">
        <v>178</v>
      </c>
      <c r="B191" s="48">
        <v>533</v>
      </c>
      <c r="C191" s="49" t="s">
        <v>16</v>
      </c>
      <c r="D191" s="27" t="s">
        <v>46</v>
      </c>
      <c r="E191" s="27" t="s">
        <v>200</v>
      </c>
      <c r="F191" s="27" t="s">
        <v>200</v>
      </c>
      <c r="G191" s="27">
        <v>40</v>
      </c>
      <c r="H191" s="27" t="s">
        <v>20</v>
      </c>
      <c r="I191" s="27" t="s">
        <v>21</v>
      </c>
      <c r="J191" s="50">
        <v>0</v>
      </c>
      <c r="K191" s="10">
        <v>171101.78399999999</v>
      </c>
      <c r="L191" s="11">
        <v>6844071.3599999994</v>
      </c>
      <c r="M191" s="29">
        <v>82128856.319999993</v>
      </c>
      <c r="N191" s="29">
        <v>246386568.95999998</v>
      </c>
      <c r="O191" s="31" t="s">
        <v>227</v>
      </c>
    </row>
    <row r="192" spans="1:15" s="32" customFormat="1" ht="38.25" x14ac:dyDescent="0.25">
      <c r="A192" s="27" t="s">
        <v>178</v>
      </c>
      <c r="B192" s="48">
        <v>534</v>
      </c>
      <c r="C192" s="49" t="s">
        <v>16</v>
      </c>
      <c r="D192" s="27" t="s">
        <v>46</v>
      </c>
      <c r="E192" s="27" t="s">
        <v>201</v>
      </c>
      <c r="F192" s="27" t="s">
        <v>201</v>
      </c>
      <c r="G192" s="27">
        <v>40</v>
      </c>
      <c r="H192" s="27" t="s">
        <v>20</v>
      </c>
      <c r="I192" s="27" t="s">
        <v>21</v>
      </c>
      <c r="J192" s="50">
        <v>0</v>
      </c>
      <c r="K192" s="10">
        <v>171101.78399999999</v>
      </c>
      <c r="L192" s="11">
        <v>6844071.3599999994</v>
      </c>
      <c r="M192" s="29">
        <v>82128856.319999993</v>
      </c>
      <c r="N192" s="29">
        <v>246386568.95999998</v>
      </c>
      <c r="O192" s="31" t="s">
        <v>227</v>
      </c>
    </row>
    <row r="193" spans="1:15" s="32" customFormat="1" ht="38.25" x14ac:dyDescent="0.25">
      <c r="A193" s="27" t="s">
        <v>178</v>
      </c>
      <c r="B193" s="48">
        <v>535</v>
      </c>
      <c r="C193" s="49" t="s">
        <v>16</v>
      </c>
      <c r="D193" s="27" t="s">
        <v>28</v>
      </c>
      <c r="E193" s="27" t="s">
        <v>212</v>
      </c>
      <c r="F193" s="27" t="s">
        <v>263</v>
      </c>
      <c r="G193" s="27">
        <v>125</v>
      </c>
      <c r="H193" s="27" t="s">
        <v>20</v>
      </c>
      <c r="I193" s="27" t="s">
        <v>21</v>
      </c>
      <c r="J193" s="50">
        <v>0</v>
      </c>
      <c r="K193" s="10">
        <v>171101.78400000001</v>
      </c>
      <c r="L193" s="11">
        <v>21387723</v>
      </c>
      <c r="M193" s="29">
        <v>256652676</v>
      </c>
      <c r="N193" s="29">
        <v>769958028</v>
      </c>
      <c r="O193" s="31" t="s">
        <v>227</v>
      </c>
    </row>
    <row r="194" spans="1:15" s="32" customFormat="1" ht="38.25" x14ac:dyDescent="0.25">
      <c r="A194" s="27" t="s">
        <v>178</v>
      </c>
      <c r="B194" s="48">
        <v>536</v>
      </c>
      <c r="C194" s="49" t="s">
        <v>16</v>
      </c>
      <c r="D194" s="27" t="s">
        <v>28</v>
      </c>
      <c r="E194" s="27" t="s">
        <v>189</v>
      </c>
      <c r="F194" s="27" t="s">
        <v>189</v>
      </c>
      <c r="G194" s="27">
        <v>100</v>
      </c>
      <c r="H194" s="27" t="s">
        <v>20</v>
      </c>
      <c r="I194" s="27" t="s">
        <v>21</v>
      </c>
      <c r="J194" s="50">
        <v>0</v>
      </c>
      <c r="K194" s="10">
        <v>171101.78400000001</v>
      </c>
      <c r="L194" s="11">
        <v>17110178.400000002</v>
      </c>
      <c r="M194" s="29">
        <v>205322140.80000001</v>
      </c>
      <c r="N194" s="29">
        <v>615966422.4000001</v>
      </c>
      <c r="O194" s="31" t="s">
        <v>227</v>
      </c>
    </row>
    <row r="195" spans="1:15" s="32" customFormat="1" ht="38.25" x14ac:dyDescent="0.25">
      <c r="A195" s="27" t="s">
        <v>178</v>
      </c>
      <c r="B195" s="48">
        <v>537</v>
      </c>
      <c r="C195" s="49" t="s">
        <v>16</v>
      </c>
      <c r="D195" s="27" t="s">
        <v>28</v>
      </c>
      <c r="E195" s="27" t="s">
        <v>217</v>
      </c>
      <c r="F195" s="27" t="s">
        <v>217</v>
      </c>
      <c r="G195" s="27">
        <v>150</v>
      </c>
      <c r="H195" s="27" t="s">
        <v>20</v>
      </c>
      <c r="I195" s="27" t="s">
        <v>21</v>
      </c>
      <c r="J195" s="50">
        <v>0</v>
      </c>
      <c r="K195" s="10">
        <v>171101.78399999999</v>
      </c>
      <c r="L195" s="11">
        <v>25665267.599999998</v>
      </c>
      <c r="M195" s="29">
        <v>307983211.19999999</v>
      </c>
      <c r="N195" s="29">
        <v>923949633.5999999</v>
      </c>
      <c r="O195" s="31" t="s">
        <v>227</v>
      </c>
    </row>
    <row r="196" spans="1:15" s="32" customFormat="1" ht="38.25" x14ac:dyDescent="0.25">
      <c r="A196" s="27" t="s">
        <v>178</v>
      </c>
      <c r="B196" s="48">
        <v>538</v>
      </c>
      <c r="C196" s="49" t="s">
        <v>16</v>
      </c>
      <c r="D196" s="27" t="s">
        <v>28</v>
      </c>
      <c r="E196" s="27" t="s">
        <v>214</v>
      </c>
      <c r="F196" s="27" t="s">
        <v>214</v>
      </c>
      <c r="G196" s="27">
        <v>100</v>
      </c>
      <c r="H196" s="27" t="s">
        <v>20</v>
      </c>
      <c r="I196" s="27" t="s">
        <v>21</v>
      </c>
      <c r="J196" s="50">
        <v>0</v>
      </c>
      <c r="K196" s="10">
        <v>171101.78400000001</v>
      </c>
      <c r="L196" s="11">
        <v>17110178.400000002</v>
      </c>
      <c r="M196" s="29">
        <v>205322140.80000001</v>
      </c>
      <c r="N196" s="29">
        <v>615966422.4000001</v>
      </c>
      <c r="O196" s="31" t="s">
        <v>227</v>
      </c>
    </row>
    <row r="197" spans="1:15" s="32" customFormat="1" ht="38.25" x14ac:dyDescent="0.25">
      <c r="A197" s="27" t="s">
        <v>178</v>
      </c>
      <c r="B197" s="48">
        <v>539</v>
      </c>
      <c r="C197" s="49" t="s">
        <v>16</v>
      </c>
      <c r="D197" s="27" t="s">
        <v>28</v>
      </c>
      <c r="E197" s="27" t="s">
        <v>188</v>
      </c>
      <c r="F197" s="27" t="s">
        <v>264</v>
      </c>
      <c r="G197" s="27">
        <v>100</v>
      </c>
      <c r="H197" s="27" t="s">
        <v>20</v>
      </c>
      <c r="I197" s="27" t="s">
        <v>21</v>
      </c>
      <c r="J197" s="50">
        <v>0</v>
      </c>
      <c r="K197" s="10">
        <v>171101.78400000001</v>
      </c>
      <c r="L197" s="11">
        <v>17110178.400000002</v>
      </c>
      <c r="M197" s="29">
        <v>205322140.80000001</v>
      </c>
      <c r="N197" s="29">
        <v>615966422.4000001</v>
      </c>
      <c r="O197" s="31" t="s">
        <v>227</v>
      </c>
    </row>
    <row r="198" spans="1:15" s="32" customFormat="1" ht="51" x14ac:dyDescent="0.25">
      <c r="A198" s="27" t="s">
        <v>178</v>
      </c>
      <c r="B198" s="48">
        <v>540</v>
      </c>
      <c r="C198" s="49" t="s">
        <v>16</v>
      </c>
      <c r="D198" s="27" t="s">
        <v>28</v>
      </c>
      <c r="E198" s="27" t="s">
        <v>211</v>
      </c>
      <c r="F198" s="27" t="s">
        <v>265</v>
      </c>
      <c r="G198" s="27">
        <v>75</v>
      </c>
      <c r="H198" s="27" t="s">
        <v>20</v>
      </c>
      <c r="I198" s="27" t="s">
        <v>21</v>
      </c>
      <c r="J198" s="50">
        <v>0</v>
      </c>
      <c r="K198" s="10">
        <v>171101.78399999999</v>
      </c>
      <c r="L198" s="11">
        <v>12832633.799999999</v>
      </c>
      <c r="M198" s="29">
        <v>153991605.59999999</v>
      </c>
      <c r="N198" s="29">
        <v>461974816.79999995</v>
      </c>
      <c r="O198" s="31" t="s">
        <v>227</v>
      </c>
    </row>
    <row r="199" spans="1:15" s="32" customFormat="1" ht="38.25" x14ac:dyDescent="0.25">
      <c r="A199" s="27" t="s">
        <v>178</v>
      </c>
      <c r="B199" s="48">
        <v>541</v>
      </c>
      <c r="C199" s="49" t="s">
        <v>16</v>
      </c>
      <c r="D199" s="27" t="s">
        <v>28</v>
      </c>
      <c r="E199" s="27" t="s">
        <v>187</v>
      </c>
      <c r="F199" s="27" t="s">
        <v>266</v>
      </c>
      <c r="G199" s="27">
        <v>75</v>
      </c>
      <c r="H199" s="27" t="s">
        <v>20</v>
      </c>
      <c r="I199" s="27" t="s">
        <v>21</v>
      </c>
      <c r="J199" s="50">
        <v>0</v>
      </c>
      <c r="K199" s="10">
        <v>171101.78399999999</v>
      </c>
      <c r="L199" s="11">
        <v>12832633.799999999</v>
      </c>
      <c r="M199" s="29">
        <v>153991605.59999999</v>
      </c>
      <c r="N199" s="29">
        <v>461974816.79999995</v>
      </c>
      <c r="O199" s="31" t="s">
        <v>227</v>
      </c>
    </row>
    <row r="200" spans="1:15" s="32" customFormat="1" ht="38.25" x14ac:dyDescent="0.25">
      <c r="A200" s="27" t="s">
        <v>178</v>
      </c>
      <c r="B200" s="48">
        <v>542</v>
      </c>
      <c r="C200" s="49" t="s">
        <v>16</v>
      </c>
      <c r="D200" s="27" t="s">
        <v>28</v>
      </c>
      <c r="E200" s="27" t="s">
        <v>196</v>
      </c>
      <c r="F200" s="27" t="s">
        <v>19</v>
      </c>
      <c r="G200" s="27">
        <v>100</v>
      </c>
      <c r="H200" s="27" t="s">
        <v>20</v>
      </c>
      <c r="I200" s="27" t="s">
        <v>21</v>
      </c>
      <c r="J200" s="50">
        <v>0</v>
      </c>
      <c r="K200" s="10">
        <v>171101.78400000001</v>
      </c>
      <c r="L200" s="11">
        <v>17110178.400000002</v>
      </c>
      <c r="M200" s="29">
        <v>205322140.80000001</v>
      </c>
      <c r="N200" s="29">
        <v>615966422.4000001</v>
      </c>
      <c r="O200" s="31" t="s">
        <v>227</v>
      </c>
    </row>
    <row r="201" spans="1:15" s="32" customFormat="1" ht="51" x14ac:dyDescent="0.25">
      <c r="A201" s="27" t="s">
        <v>178</v>
      </c>
      <c r="B201" s="48">
        <v>543</v>
      </c>
      <c r="C201" s="49" t="s">
        <v>16</v>
      </c>
      <c r="D201" s="27" t="s">
        <v>222</v>
      </c>
      <c r="E201" s="27" t="s">
        <v>216</v>
      </c>
      <c r="F201" s="27" t="s">
        <v>267</v>
      </c>
      <c r="G201" s="27">
        <v>50</v>
      </c>
      <c r="H201" s="27" t="s">
        <v>20</v>
      </c>
      <c r="I201" s="27" t="s">
        <v>21</v>
      </c>
      <c r="J201" s="50">
        <v>0</v>
      </c>
      <c r="K201" s="10">
        <v>171101.78400000001</v>
      </c>
      <c r="L201" s="11">
        <v>8555089.2000000011</v>
      </c>
      <c r="M201" s="29">
        <v>102661070.40000001</v>
      </c>
      <c r="N201" s="29">
        <v>307983211.20000005</v>
      </c>
      <c r="O201" s="31" t="s">
        <v>227</v>
      </c>
    </row>
    <row r="202" spans="1:15" s="32" customFormat="1" ht="38.25" x14ac:dyDescent="0.25">
      <c r="A202" s="27" t="s">
        <v>178</v>
      </c>
      <c r="B202" s="48">
        <v>544</v>
      </c>
      <c r="C202" s="49" t="s">
        <v>16</v>
      </c>
      <c r="D202" s="27" t="s">
        <v>222</v>
      </c>
      <c r="E202" s="27" t="s">
        <v>215</v>
      </c>
      <c r="F202" s="27" t="s">
        <v>268</v>
      </c>
      <c r="G202" s="27">
        <v>70</v>
      </c>
      <c r="H202" s="27" t="s">
        <v>20</v>
      </c>
      <c r="I202" s="27" t="s">
        <v>21</v>
      </c>
      <c r="J202" s="50">
        <v>0</v>
      </c>
      <c r="K202" s="10">
        <v>171101.78399999999</v>
      </c>
      <c r="L202" s="11">
        <v>11977124.879999999</v>
      </c>
      <c r="M202" s="29">
        <v>143725498.56</v>
      </c>
      <c r="N202" s="29">
        <v>431176495.68000001</v>
      </c>
      <c r="O202" s="31" t="s">
        <v>227</v>
      </c>
    </row>
    <row r="203" spans="1:15" s="32" customFormat="1" ht="38.25" x14ac:dyDescent="0.25">
      <c r="A203" s="27" t="s">
        <v>178</v>
      </c>
      <c r="B203" s="48">
        <v>545</v>
      </c>
      <c r="C203" s="49" t="s">
        <v>16</v>
      </c>
      <c r="D203" s="27" t="s">
        <v>22</v>
      </c>
      <c r="E203" s="27" t="s">
        <v>180</v>
      </c>
      <c r="F203" s="27" t="s">
        <v>180</v>
      </c>
      <c r="G203" s="27">
        <v>80</v>
      </c>
      <c r="H203" s="27" t="s">
        <v>20</v>
      </c>
      <c r="I203" s="27" t="s">
        <v>21</v>
      </c>
      <c r="J203" s="50">
        <v>0</v>
      </c>
      <c r="K203" s="10">
        <v>82761.188999999998</v>
      </c>
      <c r="L203" s="11">
        <v>6620895.1200000001</v>
      </c>
      <c r="M203" s="29">
        <v>79450741.439999998</v>
      </c>
      <c r="N203" s="29">
        <v>238352224.31999999</v>
      </c>
      <c r="O203" s="31" t="s">
        <v>227</v>
      </c>
    </row>
    <row r="204" spans="1:15" s="32" customFormat="1" ht="63.75" x14ac:dyDescent="0.25">
      <c r="A204" s="27" t="s">
        <v>178</v>
      </c>
      <c r="B204" s="48">
        <v>546</v>
      </c>
      <c r="C204" s="49" t="s">
        <v>16</v>
      </c>
      <c r="D204" s="27" t="s">
        <v>221</v>
      </c>
      <c r="E204" s="27" t="s">
        <v>188</v>
      </c>
      <c r="F204" s="27" t="s">
        <v>269</v>
      </c>
      <c r="G204" s="27">
        <v>65</v>
      </c>
      <c r="H204" s="27" t="s">
        <v>20</v>
      </c>
      <c r="I204" s="27" t="s">
        <v>21</v>
      </c>
      <c r="J204" s="50">
        <v>0</v>
      </c>
      <c r="K204" s="10">
        <v>269671.28999999998</v>
      </c>
      <c r="L204" s="11">
        <v>17528633.849999998</v>
      </c>
      <c r="M204" s="29">
        <v>210343606.19999999</v>
      </c>
      <c r="N204" s="29">
        <v>631030818.5999999</v>
      </c>
      <c r="O204" s="31" t="s">
        <v>227</v>
      </c>
    </row>
    <row r="205" spans="1:15" s="32" customFormat="1" ht="38.25" x14ac:dyDescent="0.25">
      <c r="A205" s="27" t="s">
        <v>178</v>
      </c>
      <c r="B205" s="48">
        <v>547</v>
      </c>
      <c r="C205" s="52" t="s">
        <v>16</v>
      </c>
      <c r="D205" s="33" t="s">
        <v>28</v>
      </c>
      <c r="E205" s="27" t="s">
        <v>183</v>
      </c>
      <c r="F205" s="33" t="s">
        <v>183</v>
      </c>
      <c r="G205" s="33">
        <v>75</v>
      </c>
      <c r="H205" s="27" t="s">
        <v>20</v>
      </c>
      <c r="I205" s="33" t="s">
        <v>21</v>
      </c>
      <c r="J205" s="56">
        <v>0</v>
      </c>
      <c r="K205" s="23">
        <v>171102</v>
      </c>
      <c r="L205" s="11">
        <v>12832633.799999999</v>
      </c>
      <c r="M205" s="29">
        <v>153991605.59999999</v>
      </c>
      <c r="N205" s="29">
        <v>461974816.79999995</v>
      </c>
      <c r="O205" s="33" t="s">
        <v>227</v>
      </c>
    </row>
    <row r="206" spans="1:15" s="32" customFormat="1" ht="38.25" x14ac:dyDescent="0.25">
      <c r="A206" s="27" t="s">
        <v>178</v>
      </c>
      <c r="B206" s="48">
        <v>548</v>
      </c>
      <c r="C206" s="52" t="s">
        <v>16</v>
      </c>
      <c r="D206" s="33" t="s">
        <v>28</v>
      </c>
      <c r="E206" s="33" t="s">
        <v>216</v>
      </c>
      <c r="F206" s="27" t="s">
        <v>270</v>
      </c>
      <c r="G206" s="33">
        <v>75</v>
      </c>
      <c r="H206" s="27" t="s">
        <v>20</v>
      </c>
      <c r="I206" s="33" t="s">
        <v>21</v>
      </c>
      <c r="J206" s="56">
        <v>0</v>
      </c>
      <c r="K206" s="25">
        <v>171102</v>
      </c>
      <c r="L206" s="11">
        <v>12832633.799999999</v>
      </c>
      <c r="M206" s="29">
        <v>153991605.59999999</v>
      </c>
      <c r="N206" s="29">
        <v>461974816.79999995</v>
      </c>
      <c r="O206" s="33" t="s">
        <v>227</v>
      </c>
    </row>
    <row r="207" spans="1:15" s="32" customFormat="1" ht="38.25" x14ac:dyDescent="0.25">
      <c r="A207" s="27" t="s">
        <v>178</v>
      </c>
      <c r="B207" s="48">
        <v>549</v>
      </c>
      <c r="C207" s="52" t="s">
        <v>16</v>
      </c>
      <c r="D207" s="33" t="s">
        <v>22</v>
      </c>
      <c r="E207" s="27" t="s">
        <v>271</v>
      </c>
      <c r="F207" s="27" t="s">
        <v>271</v>
      </c>
      <c r="G207" s="33">
        <v>80</v>
      </c>
      <c r="H207" s="27" t="s">
        <v>20</v>
      </c>
      <c r="I207" s="33" t="s">
        <v>21</v>
      </c>
      <c r="J207" s="56">
        <v>0</v>
      </c>
      <c r="K207" s="25">
        <v>82761</v>
      </c>
      <c r="L207" s="11">
        <v>6620895.1200000001</v>
      </c>
      <c r="M207" s="29">
        <v>79450741.439999998</v>
      </c>
      <c r="N207" s="29">
        <v>238352224.31999999</v>
      </c>
      <c r="O207" s="33" t="s">
        <v>227</v>
      </c>
    </row>
    <row r="208" spans="1:15" s="32" customFormat="1" ht="38.25" x14ac:dyDescent="0.25">
      <c r="A208" s="27" t="s">
        <v>178</v>
      </c>
      <c r="B208" s="48">
        <v>550</v>
      </c>
      <c r="C208" s="52" t="s">
        <v>16</v>
      </c>
      <c r="D208" s="33" t="s">
        <v>22</v>
      </c>
      <c r="E208" s="27" t="s">
        <v>272</v>
      </c>
      <c r="F208" s="27" t="s">
        <v>272</v>
      </c>
      <c r="G208" s="33">
        <v>80</v>
      </c>
      <c r="H208" s="27" t="s">
        <v>20</v>
      </c>
      <c r="I208" s="33" t="s">
        <v>21</v>
      </c>
      <c r="J208" s="56">
        <v>0</v>
      </c>
      <c r="K208" s="25">
        <v>82761</v>
      </c>
      <c r="L208" s="11">
        <v>6620895.1200000001</v>
      </c>
      <c r="M208" s="29">
        <v>79450741.439999998</v>
      </c>
      <c r="N208" s="29">
        <v>238352224.31999999</v>
      </c>
      <c r="O208" s="33" t="s">
        <v>227</v>
      </c>
    </row>
    <row r="209" spans="1:15" s="32" customFormat="1" ht="38.25" x14ac:dyDescent="0.25">
      <c r="A209" s="27" t="s">
        <v>178</v>
      </c>
      <c r="B209" s="48">
        <v>551</v>
      </c>
      <c r="C209" s="52" t="s">
        <v>16</v>
      </c>
      <c r="D209" s="33" t="s">
        <v>22</v>
      </c>
      <c r="E209" s="33" t="s">
        <v>212</v>
      </c>
      <c r="F209" s="33" t="s">
        <v>212</v>
      </c>
      <c r="G209" s="33">
        <v>80</v>
      </c>
      <c r="H209" s="27" t="s">
        <v>20</v>
      </c>
      <c r="I209" s="33" t="s">
        <v>21</v>
      </c>
      <c r="J209" s="56">
        <v>0</v>
      </c>
      <c r="K209" s="25">
        <v>82761</v>
      </c>
      <c r="L209" s="11">
        <v>6620895.1200000001</v>
      </c>
      <c r="M209" s="29">
        <v>79450741.439999998</v>
      </c>
      <c r="N209" s="29">
        <v>238352224.31999999</v>
      </c>
      <c r="O209" s="33" t="s">
        <v>227</v>
      </c>
    </row>
    <row r="210" spans="1:15" s="32" customFormat="1" ht="38.25" x14ac:dyDescent="0.25">
      <c r="A210" s="27" t="s">
        <v>178</v>
      </c>
      <c r="B210" s="48">
        <v>552</v>
      </c>
      <c r="C210" s="52" t="s">
        <v>273</v>
      </c>
      <c r="D210" s="33" t="s">
        <v>22</v>
      </c>
      <c r="E210" s="33" t="s">
        <v>191</v>
      </c>
      <c r="F210" s="33" t="s">
        <v>191</v>
      </c>
      <c r="G210" s="33">
        <v>80</v>
      </c>
      <c r="H210" s="27" t="s">
        <v>20</v>
      </c>
      <c r="I210" s="33" t="s">
        <v>21</v>
      </c>
      <c r="J210" s="56">
        <v>0</v>
      </c>
      <c r="K210" s="25">
        <v>82761</v>
      </c>
      <c r="L210" s="11">
        <v>6620895.1200000001</v>
      </c>
      <c r="M210" s="29">
        <v>79450741.439999998</v>
      </c>
      <c r="N210" s="29">
        <v>238352224.31999999</v>
      </c>
      <c r="O210" s="33" t="s">
        <v>227</v>
      </c>
    </row>
    <row r="211" spans="1:15" s="32" customFormat="1" ht="38.25" x14ac:dyDescent="0.25">
      <c r="A211" s="27" t="s">
        <v>178</v>
      </c>
      <c r="B211" s="48">
        <v>553</v>
      </c>
      <c r="C211" s="52" t="s">
        <v>273</v>
      </c>
      <c r="D211" s="33" t="s">
        <v>22</v>
      </c>
      <c r="E211" s="33" t="s">
        <v>195</v>
      </c>
      <c r="F211" s="33" t="s">
        <v>195</v>
      </c>
      <c r="G211" s="33">
        <v>80</v>
      </c>
      <c r="H211" s="27" t="s">
        <v>20</v>
      </c>
      <c r="I211" s="33" t="s">
        <v>21</v>
      </c>
      <c r="J211" s="56">
        <v>0</v>
      </c>
      <c r="K211" s="25">
        <v>82761</v>
      </c>
      <c r="L211" s="11">
        <v>6620895.1200000001</v>
      </c>
      <c r="M211" s="29">
        <v>79450741.439999998</v>
      </c>
      <c r="N211" s="29">
        <v>238352224.31999999</v>
      </c>
      <c r="O211" s="33" t="s">
        <v>227</v>
      </c>
    </row>
  </sheetData>
  <mergeCells count="1">
    <mergeCell ref="A4:O4"/>
  </mergeCells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A842B-FA2A-401C-8964-A414B4D402CF}">
  <dimension ref="A1:O15"/>
  <sheetViews>
    <sheetView zoomScale="80" zoomScaleNormal="80" workbookViewId="0">
      <selection activeCell="L8" sqref="L8"/>
    </sheetView>
  </sheetViews>
  <sheetFormatPr baseColWidth="10" defaultColWidth="9.140625" defaultRowHeight="12.75" x14ac:dyDescent="0.25"/>
  <cols>
    <col min="1" max="1" width="17" style="8" customWidth="1"/>
    <col min="2" max="2" width="10.42578125" style="5" bestFit="1" customWidth="1"/>
    <col min="3" max="3" width="15.7109375" style="5" customWidth="1"/>
    <col min="4" max="4" width="8.85546875" style="5" customWidth="1"/>
    <col min="5" max="5" width="13.140625" style="7" customWidth="1"/>
    <col min="6" max="6" width="15.7109375" style="9" customWidth="1"/>
    <col min="7" max="7" width="14" style="6" customWidth="1"/>
    <col min="8" max="8" width="14.42578125" style="5" customWidth="1"/>
    <col min="9" max="9" width="6.42578125" style="5" customWidth="1"/>
    <col min="10" max="10" width="9.85546875" style="5" customWidth="1"/>
    <col min="11" max="11" width="13.7109375" style="5" customWidth="1"/>
    <col min="12" max="12" width="12.7109375" style="5" customWidth="1"/>
    <col min="13" max="13" width="14.85546875" style="5" customWidth="1"/>
    <col min="14" max="14" width="16.140625" style="12" customWidth="1"/>
    <col min="15" max="15" width="11.5703125" style="21" customWidth="1"/>
    <col min="16" max="16384" width="9.140625" style="5"/>
  </cols>
  <sheetData>
    <row r="1" spans="1:15" s="4" customFormat="1" x14ac:dyDescent="0.25">
      <c r="A1" s="8"/>
      <c r="D1" s="13"/>
      <c r="E1" s="14"/>
      <c r="F1" s="3"/>
      <c r="J1" s="5"/>
      <c r="K1" s="5"/>
      <c r="L1" s="15"/>
      <c r="M1" s="15"/>
      <c r="N1" s="16"/>
      <c r="O1" s="21"/>
    </row>
    <row r="2" spans="1:15" s="4" customFormat="1" x14ac:dyDescent="0.25">
      <c r="A2" s="8"/>
      <c r="D2" s="13"/>
      <c r="E2" s="14"/>
      <c r="F2" s="3"/>
      <c r="J2" s="5"/>
      <c r="K2" s="5"/>
      <c r="L2" s="17"/>
      <c r="M2" s="15"/>
      <c r="N2" s="18"/>
      <c r="O2" s="21"/>
    </row>
    <row r="3" spans="1:15" s="4" customFormat="1" x14ac:dyDescent="0.25">
      <c r="A3" s="3"/>
      <c r="E3" s="3"/>
      <c r="F3" s="3"/>
      <c r="J3" s="5"/>
      <c r="K3" s="5"/>
      <c r="L3" s="5"/>
      <c r="M3" s="5"/>
      <c r="N3" s="12"/>
      <c r="O3" s="21"/>
    </row>
    <row r="4" spans="1:15" ht="30" customHeight="1" x14ac:dyDescent="0.25">
      <c r="A4" s="75" t="s">
        <v>226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35.25" customHeight="1" x14ac:dyDescent="0.25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223</v>
      </c>
    </row>
    <row r="6" spans="1:15" s="60" customFormat="1" ht="41.25" customHeight="1" x14ac:dyDescent="0.2">
      <c r="A6" s="57" t="s">
        <v>60</v>
      </c>
      <c r="B6" s="58">
        <v>554</v>
      </c>
      <c r="C6" s="49" t="s">
        <v>224</v>
      </c>
      <c r="D6" s="30" t="s">
        <v>225</v>
      </c>
      <c r="E6" s="27" t="s">
        <v>64</v>
      </c>
      <c r="F6" s="27" t="s">
        <v>246</v>
      </c>
      <c r="G6" s="47">
        <v>80</v>
      </c>
      <c r="H6" s="36" t="s">
        <v>20</v>
      </c>
      <c r="I6" s="59" t="s">
        <v>21</v>
      </c>
      <c r="J6" s="28">
        <v>0</v>
      </c>
      <c r="K6" s="10">
        <v>158083.16999999998</v>
      </c>
      <c r="L6" s="11">
        <v>12646653.6</v>
      </c>
      <c r="M6" s="29">
        <v>151759843.19999999</v>
      </c>
      <c r="N6" s="29">
        <v>455279529.59999996</v>
      </c>
      <c r="O6" s="43" t="s">
        <v>227</v>
      </c>
    </row>
    <row r="7" spans="1:15" s="60" customFormat="1" ht="41.25" customHeight="1" x14ac:dyDescent="0.2">
      <c r="A7" s="57" t="s">
        <v>60</v>
      </c>
      <c r="B7" s="58">
        <v>555</v>
      </c>
      <c r="C7" s="49" t="s">
        <v>224</v>
      </c>
      <c r="D7" s="30" t="s">
        <v>225</v>
      </c>
      <c r="E7" s="27" t="s">
        <v>83</v>
      </c>
      <c r="F7" s="27" t="s">
        <v>247</v>
      </c>
      <c r="G7" s="47">
        <v>75</v>
      </c>
      <c r="H7" s="36" t="s">
        <v>20</v>
      </c>
      <c r="I7" s="59" t="s">
        <v>21</v>
      </c>
      <c r="J7" s="28">
        <v>0</v>
      </c>
      <c r="K7" s="10">
        <v>158083.17000000001</v>
      </c>
      <c r="L7" s="11">
        <v>11856237.75</v>
      </c>
      <c r="M7" s="29">
        <v>142274853</v>
      </c>
      <c r="N7" s="29">
        <v>426824559</v>
      </c>
      <c r="O7" s="43" t="s">
        <v>227</v>
      </c>
    </row>
    <row r="8" spans="1:15" s="60" customFormat="1" ht="41.25" customHeight="1" x14ac:dyDescent="0.2">
      <c r="A8" s="57" t="s">
        <v>60</v>
      </c>
      <c r="B8" s="58">
        <v>556</v>
      </c>
      <c r="C8" s="49" t="s">
        <v>224</v>
      </c>
      <c r="D8" s="30" t="s">
        <v>225</v>
      </c>
      <c r="E8" s="27" t="s">
        <v>62</v>
      </c>
      <c r="F8" s="27" t="s">
        <v>62</v>
      </c>
      <c r="G8" s="47">
        <v>100</v>
      </c>
      <c r="H8" s="36" t="s">
        <v>20</v>
      </c>
      <c r="I8" s="59" t="s">
        <v>21</v>
      </c>
      <c r="J8" s="28">
        <v>0</v>
      </c>
      <c r="K8" s="10">
        <v>158083.16999999998</v>
      </c>
      <c r="L8" s="11">
        <v>15808316.999999998</v>
      </c>
      <c r="M8" s="29">
        <v>189699803.99999997</v>
      </c>
      <c r="N8" s="29">
        <v>569099411.99999988</v>
      </c>
      <c r="O8" s="43" t="s">
        <v>227</v>
      </c>
    </row>
    <row r="9" spans="1:15" s="60" customFormat="1" ht="41.25" customHeight="1" x14ac:dyDescent="0.2">
      <c r="A9" s="57" t="s">
        <v>60</v>
      </c>
      <c r="B9" s="58">
        <v>557</v>
      </c>
      <c r="C9" s="49" t="s">
        <v>224</v>
      </c>
      <c r="D9" s="30" t="s">
        <v>225</v>
      </c>
      <c r="E9" s="27" t="s">
        <v>205</v>
      </c>
      <c r="F9" s="27" t="s">
        <v>280</v>
      </c>
      <c r="G9" s="47">
        <v>100</v>
      </c>
      <c r="H9" s="36" t="s">
        <v>20</v>
      </c>
      <c r="I9" s="59" t="s">
        <v>21</v>
      </c>
      <c r="J9" s="28">
        <v>0</v>
      </c>
      <c r="K9" s="10">
        <v>158083.16999999998</v>
      </c>
      <c r="L9" s="11">
        <v>15808316.999999998</v>
      </c>
      <c r="M9" s="29">
        <v>189699803.99999997</v>
      </c>
      <c r="N9" s="29">
        <v>569099411.99999988</v>
      </c>
      <c r="O9" s="43" t="s">
        <v>227</v>
      </c>
    </row>
    <row r="10" spans="1:15" s="60" customFormat="1" ht="54" customHeight="1" x14ac:dyDescent="0.2">
      <c r="A10" s="57" t="s">
        <v>178</v>
      </c>
      <c r="B10" s="58">
        <v>558</v>
      </c>
      <c r="C10" s="49" t="s">
        <v>224</v>
      </c>
      <c r="D10" s="30" t="s">
        <v>225</v>
      </c>
      <c r="E10" s="27" t="s">
        <v>213</v>
      </c>
      <c r="F10" s="27" t="s">
        <v>274</v>
      </c>
      <c r="G10" s="47">
        <v>140</v>
      </c>
      <c r="H10" s="36" t="s">
        <v>20</v>
      </c>
      <c r="I10" s="59" t="s">
        <v>21</v>
      </c>
      <c r="J10" s="28">
        <v>0</v>
      </c>
      <c r="K10" s="10">
        <v>158083.17000000001</v>
      </c>
      <c r="L10" s="11">
        <v>22131643.800000001</v>
      </c>
      <c r="M10" s="29">
        <v>265579725.60000002</v>
      </c>
      <c r="N10" s="29">
        <v>796739176.80000007</v>
      </c>
      <c r="O10" s="43" t="s">
        <v>227</v>
      </c>
    </row>
    <row r="11" spans="1:15" s="60" customFormat="1" ht="39" customHeight="1" x14ac:dyDescent="0.2">
      <c r="A11" s="57" t="s">
        <v>178</v>
      </c>
      <c r="B11" s="58">
        <v>559</v>
      </c>
      <c r="C11" s="49" t="s">
        <v>224</v>
      </c>
      <c r="D11" s="30" t="s">
        <v>225</v>
      </c>
      <c r="E11" s="27" t="s">
        <v>215</v>
      </c>
      <c r="F11" s="27" t="s">
        <v>275</v>
      </c>
      <c r="G11" s="47">
        <v>100</v>
      </c>
      <c r="H11" s="36" t="s">
        <v>20</v>
      </c>
      <c r="I11" s="59" t="s">
        <v>21</v>
      </c>
      <c r="J11" s="28">
        <v>0</v>
      </c>
      <c r="K11" s="10">
        <v>158083.16999999998</v>
      </c>
      <c r="L11" s="11">
        <v>15808316.999999998</v>
      </c>
      <c r="M11" s="29">
        <v>189699803.99999997</v>
      </c>
      <c r="N11" s="29">
        <v>569099411.99999988</v>
      </c>
      <c r="O11" s="43" t="s">
        <v>227</v>
      </c>
    </row>
    <row r="12" spans="1:15" s="60" customFormat="1" ht="39" customHeight="1" x14ac:dyDescent="0.2">
      <c r="A12" s="57" t="s">
        <v>178</v>
      </c>
      <c r="B12" s="58">
        <v>560</v>
      </c>
      <c r="C12" s="49" t="s">
        <v>224</v>
      </c>
      <c r="D12" s="30" t="s">
        <v>225</v>
      </c>
      <c r="E12" s="27" t="s">
        <v>215</v>
      </c>
      <c r="F12" s="27" t="s">
        <v>275</v>
      </c>
      <c r="G12" s="47">
        <v>110</v>
      </c>
      <c r="H12" s="36" t="s">
        <v>20</v>
      </c>
      <c r="I12" s="59" t="s">
        <v>21</v>
      </c>
      <c r="J12" s="28">
        <v>0</v>
      </c>
      <c r="K12" s="10">
        <v>158083.16999999998</v>
      </c>
      <c r="L12" s="11">
        <v>17389148.699999999</v>
      </c>
      <c r="M12" s="29">
        <v>208669784.39999998</v>
      </c>
      <c r="N12" s="29">
        <v>626009353.19999993</v>
      </c>
      <c r="O12" s="43" t="s">
        <v>227</v>
      </c>
    </row>
    <row r="13" spans="1:15" s="60" customFormat="1" ht="39" customHeight="1" x14ac:dyDescent="0.2">
      <c r="A13" s="57" t="s">
        <v>178</v>
      </c>
      <c r="B13" s="58">
        <v>561</v>
      </c>
      <c r="C13" s="49" t="s">
        <v>224</v>
      </c>
      <c r="D13" s="30" t="s">
        <v>225</v>
      </c>
      <c r="E13" s="27" t="s">
        <v>203</v>
      </c>
      <c r="F13" s="33" t="s">
        <v>203</v>
      </c>
      <c r="G13" s="47">
        <v>125</v>
      </c>
      <c r="H13" s="36" t="s">
        <v>20</v>
      </c>
      <c r="I13" s="59" t="s">
        <v>21</v>
      </c>
      <c r="J13" s="28">
        <v>0</v>
      </c>
      <c r="K13" s="10">
        <v>158083.17000000001</v>
      </c>
      <c r="L13" s="11">
        <v>19760396.25</v>
      </c>
      <c r="M13" s="29">
        <v>237124755</v>
      </c>
      <c r="N13" s="29">
        <v>711374265</v>
      </c>
      <c r="O13" s="43" t="s">
        <v>227</v>
      </c>
    </row>
    <row r="14" spans="1:15" s="60" customFormat="1" ht="39" customHeight="1" x14ac:dyDescent="0.2">
      <c r="A14" s="57" t="s">
        <v>178</v>
      </c>
      <c r="B14" s="58">
        <v>562</v>
      </c>
      <c r="C14" s="49" t="s">
        <v>224</v>
      </c>
      <c r="D14" s="30" t="s">
        <v>225</v>
      </c>
      <c r="E14" s="27" t="s">
        <v>214</v>
      </c>
      <c r="F14" s="27" t="s">
        <v>276</v>
      </c>
      <c r="G14" s="47">
        <v>120</v>
      </c>
      <c r="H14" s="36" t="s">
        <v>20</v>
      </c>
      <c r="I14" s="59" t="s">
        <v>21</v>
      </c>
      <c r="J14" s="28">
        <v>0</v>
      </c>
      <c r="K14" s="10">
        <v>158083.17000000001</v>
      </c>
      <c r="L14" s="11">
        <v>18969980.400000002</v>
      </c>
      <c r="M14" s="29">
        <v>227639764.80000001</v>
      </c>
      <c r="N14" s="29">
        <v>682919294.4000001</v>
      </c>
      <c r="O14" s="43" t="s">
        <v>227</v>
      </c>
    </row>
    <row r="15" spans="1:15" s="60" customFormat="1" ht="39" customHeight="1" x14ac:dyDescent="0.2">
      <c r="A15" s="57" t="s">
        <v>178</v>
      </c>
      <c r="B15" s="58">
        <v>563</v>
      </c>
      <c r="C15" s="49" t="s">
        <v>224</v>
      </c>
      <c r="D15" s="30" t="s">
        <v>225</v>
      </c>
      <c r="E15" s="27" t="s">
        <v>195</v>
      </c>
      <c r="F15" s="27" t="s">
        <v>277</v>
      </c>
      <c r="G15" s="47">
        <v>150</v>
      </c>
      <c r="H15" s="36" t="s">
        <v>20</v>
      </c>
      <c r="I15" s="59" t="s">
        <v>21</v>
      </c>
      <c r="J15" s="28">
        <v>0</v>
      </c>
      <c r="K15" s="10">
        <v>158083.17000000001</v>
      </c>
      <c r="L15" s="11">
        <v>23712475.5</v>
      </c>
      <c r="M15" s="29">
        <v>284549706</v>
      </c>
      <c r="N15" s="29">
        <v>853649118</v>
      </c>
      <c r="O15" s="43" t="s">
        <v>227</v>
      </c>
    </row>
  </sheetData>
  <mergeCells count="1">
    <mergeCell ref="A4:O4"/>
  </mergeCells>
  <phoneticPr fontId="5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D4EC1BBCB740D4683D37C0C503F5A53" ma:contentTypeVersion="11" ma:contentTypeDescription="Crear nuevo documento." ma:contentTypeScope="" ma:versionID="168a0ee7138b05f49a037449b859a76a">
  <xsd:schema xmlns:xsd="http://www.w3.org/2001/XMLSchema" xmlns:xs="http://www.w3.org/2001/XMLSchema" xmlns:p="http://schemas.microsoft.com/office/2006/metadata/properties" xmlns:ns2="f45dad88-efb8-4883-81c9-f33e3e0e204b" xmlns:ns3="71eee9b1-b020-4a7f-91a1-ac49e450656e" targetNamespace="http://schemas.microsoft.com/office/2006/metadata/properties" ma:root="true" ma:fieldsID="afbd18de4126bd5f967d5c04ef0b9add" ns2:_="" ns3:_="">
    <xsd:import namespace="f45dad88-efb8-4883-81c9-f33e3e0e204b"/>
    <xsd:import namespace="71eee9b1-b020-4a7f-91a1-ac49e45065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5dad88-efb8-4883-81c9-f33e3e0e20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eee9b1-b020-4a7f-91a1-ac49e450656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E3D04B-059B-4EC8-9D58-1E9B99752A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D50B0C-979D-4257-8DBC-3FBB34479B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5dad88-efb8-4883-81c9-f33e3e0e204b"/>
    <ds:schemaRef ds:uri="71eee9b1-b020-4a7f-91a1-ac49e45065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7C86F8-BDC2-4319-9888-BFBBA92BFBE4}">
  <ds:schemaRefs>
    <ds:schemaRef ds:uri="http://purl.org/dc/dcmitype/"/>
    <ds:schemaRef ds:uri="http://purl.org/dc/terms/"/>
    <ds:schemaRef ds:uri="http://purl.org/dc/elements/1.1/"/>
    <ds:schemaRef ds:uri="f45dad88-efb8-4883-81c9-f33e3e0e204b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71eee9b1-b020-4a7f-91a1-ac49e450656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ANEXO N°1 Ambulatorio</vt:lpstr>
      <vt:lpstr>ANEXO N°1 Diagnósticos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Josefina Elsaca Merino</dc:creator>
  <cp:keywords/>
  <dc:description/>
  <cp:lastModifiedBy>Marcela Miranda</cp:lastModifiedBy>
  <cp:revision/>
  <dcterms:created xsi:type="dcterms:W3CDTF">2021-10-18T20:40:27Z</dcterms:created>
  <dcterms:modified xsi:type="dcterms:W3CDTF">2022-08-11T13:18:09Z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0x0101007D4EC1BBCB740D4683D37C0C503F5A53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